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0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rancog-my.sharepoint.com/personal/miguelangel_francog_onmicrosoft_com/Documents/MIGUEL/DIRECTORIOS/CURSOS/EXCEL BASICO HASTA AVANZADO/EXCEL BASICO/Temario excel basico/"/>
    </mc:Choice>
  </mc:AlternateContent>
  <xr:revisionPtr revIDLastSave="220" documentId="11_2A3E40D831444DBFB5D3F055F72953BAC24B1056" xr6:coauthVersionLast="47" xr6:coauthVersionMax="47" xr10:uidLastSave="{130112D4-8C24-4482-BF00-C7A64D77FF43}"/>
  <bookViews>
    <workbookView xWindow="-120" yWindow="-120" windowWidth="29040" windowHeight="16440" xr2:uid="{00000000-000D-0000-FFFF-FFFF00000000}"/>
  </bookViews>
  <sheets>
    <sheet name="Hoja1" sheetId="1" r:id="rId1"/>
    <sheet name="Hoja2" sheetId="2" r:id="rId2"/>
    <sheet name="bordes" sheetId="25" r:id="rId3"/>
    <sheet name="condicional1" sheetId="5" r:id="rId4"/>
    <sheet name="condicional2" sheetId="6" r:id="rId5"/>
    <sheet name="condicional3" sheetId="7" r:id="rId6"/>
    <sheet name="condicional4" sheetId="8" r:id="rId7"/>
    <sheet name="condicional5" sheetId="9" r:id="rId8"/>
    <sheet name="Formato personalizado" sheetId="10" r:id="rId9"/>
    <sheet name="Referencias" sheetId="12" r:id="rId10"/>
    <sheet name="Referenciaa2" sheetId="11" r:id="rId11"/>
    <sheet name="autosuma" sheetId="13" r:id="rId12"/>
    <sheet name="autosuma2" sheetId="14" r:id="rId13"/>
    <sheet name="autosuma3" sheetId="15" r:id="rId14"/>
    <sheet name="autosuma4" sheetId="16" r:id="rId15"/>
    <sheet name="tablas" sheetId="17" r:id="rId16"/>
    <sheet name="tablas2" sheetId="18" r:id="rId17"/>
    <sheet name="graficos" sheetId="19" r:id="rId18"/>
    <sheet name="graficos2" sheetId="20" r:id="rId19"/>
    <sheet name="graficos3" sheetId="21" r:id="rId20"/>
    <sheet name="porcentajes" sheetId="22" r:id="rId21"/>
    <sheet name="graficocontablas" sheetId="23" r:id="rId22"/>
    <sheet name="quitarcerosizquierda" sheetId="24" r:id="rId2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C16" i="16"/>
  <c r="D7" i="23" l="1"/>
  <c r="C7" i="23"/>
  <c r="D6" i="23"/>
  <c r="C6" i="23"/>
  <c r="D5" i="23"/>
  <c r="C5" i="23"/>
  <c r="G10" i="11"/>
  <c r="F10" i="11"/>
  <c r="E10" i="11"/>
  <c r="D10" i="11"/>
  <c r="G9" i="11"/>
  <c r="F9" i="11"/>
  <c r="E9" i="11"/>
  <c r="D9" i="11"/>
  <c r="G8" i="11"/>
  <c r="F8" i="11"/>
  <c r="E8" i="11"/>
  <c r="D8" i="11"/>
  <c r="G7" i="11"/>
  <c r="F7" i="11"/>
  <c r="E7" i="11"/>
  <c r="D7" i="11"/>
  <c r="G6" i="11"/>
  <c r="F6" i="11"/>
  <c r="E6" i="11"/>
  <c r="D6" i="11"/>
  <c r="G5" i="11"/>
  <c r="F5" i="11"/>
  <c r="E5" i="11"/>
  <c r="D5" i="11"/>
  <c r="G4" i="11"/>
  <c r="F4" i="11"/>
  <c r="E4" i="11"/>
  <c r="D4" i="11"/>
  <c r="B9" i="12"/>
  <c r="B8" i="12"/>
  <c r="B7" i="12"/>
  <c r="B6" i="12"/>
  <c r="B5" i="12"/>
  <c r="B4" i="12"/>
  <c r="L3" i="12"/>
  <c r="K3" i="12"/>
  <c r="J3" i="12"/>
  <c r="I3" i="12"/>
  <c r="H3" i="12"/>
  <c r="G3" i="12"/>
  <c r="F3" i="12"/>
  <c r="E3" i="12"/>
  <c r="D3" i="12"/>
  <c r="B3" i="12"/>
  <c r="B2" i="12"/>
  <c r="B1" i="12"/>
  <c r="I11" i="10"/>
  <c r="J11" i="10" s="1"/>
  <c r="F11" i="10"/>
  <c r="J10" i="10"/>
  <c r="J9" i="10"/>
  <c r="J8" i="10"/>
  <c r="J7" i="10"/>
  <c r="J6" i="10"/>
  <c r="J5" i="10"/>
  <c r="J4" i="10"/>
  <c r="J3" i="10"/>
  <c r="J2" i="10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3" i="9"/>
  <c r="J2" i="9"/>
  <c r="B1" i="8"/>
  <c r="B17" i="5"/>
  <c r="B16" i="5"/>
  <c r="A4" i="2"/>
  <c r="A5" i="2" s="1"/>
  <c r="A3" i="2"/>
  <c r="J4" i="12"/>
  <c r="D2" i="11"/>
  <c r="F4" i="12"/>
  <c r="C7" i="12"/>
  <c r="G4" i="12"/>
  <c r="C8" i="12"/>
  <c r="C2" i="12"/>
  <c r="C3" i="12"/>
  <c r="C1" i="12"/>
  <c r="K4" i="12"/>
  <c r="C5" i="12"/>
  <c r="C9" i="12"/>
  <c r="E4" i="12"/>
  <c r="H4" i="12"/>
  <c r="I4" i="12"/>
  <c r="C4" i="12"/>
  <c r="L4" i="12"/>
  <c r="D4" i="12"/>
  <c r="C6" i="12"/>
</calcChain>
</file>

<file path=xl/sharedStrings.xml><?xml version="1.0" encoding="utf-8"?>
<sst xmlns="http://schemas.openxmlformats.org/spreadsheetml/2006/main" count="558" uniqueCount="198">
  <si>
    <t>Factura</t>
  </si>
  <si>
    <t>Fecha</t>
  </si>
  <si>
    <t>Importe</t>
  </si>
  <si>
    <t>Porcentaje</t>
  </si>
  <si>
    <t>Mes</t>
  </si>
  <si>
    <t>Dia</t>
  </si>
  <si>
    <t>Vendido</t>
  </si>
  <si>
    <t>Producto1</t>
  </si>
  <si>
    <t>x</t>
  </si>
  <si>
    <t>Producto2</t>
  </si>
  <si>
    <t>Producto3</t>
  </si>
  <si>
    <t>Columna 1</t>
  </si>
  <si>
    <t>Columna 2</t>
  </si>
  <si>
    <t>Columna 3</t>
  </si>
  <si>
    <t>Columna 4</t>
  </si>
  <si>
    <t>Columna 5</t>
  </si>
  <si>
    <t>Columna 6</t>
  </si>
  <si>
    <t>Columna 7</t>
  </si>
  <si>
    <t>Columna 8</t>
  </si>
  <si>
    <t>Columna 9</t>
  </si>
  <si>
    <t>Pedro</t>
  </si>
  <si>
    <t>Miguel</t>
  </si>
  <si>
    <t>Jaime</t>
  </si>
  <si>
    <t>Claudia</t>
  </si>
  <si>
    <t>Antonio</t>
  </si>
  <si>
    <t>País</t>
  </si>
  <si>
    <t>Distribuidor</t>
  </si>
  <si>
    <t>Marca</t>
  </si>
  <si>
    <t>Operador</t>
  </si>
  <si>
    <t>Cantidad</t>
  </si>
  <si>
    <t>Precio</t>
  </si>
  <si>
    <t>Total</t>
  </si>
  <si>
    <t>Estado</t>
  </si>
  <si>
    <t>w</t>
  </si>
  <si>
    <t>El Salvador</t>
  </si>
  <si>
    <t>Ripley</t>
  </si>
  <si>
    <t>Samsung</t>
  </si>
  <si>
    <t>Movistar</t>
  </si>
  <si>
    <t>No empezado</t>
  </si>
  <si>
    <t>q</t>
  </si>
  <si>
    <t>España</t>
  </si>
  <si>
    <t>Plaza Vea</t>
  </si>
  <si>
    <t>LG</t>
  </si>
  <si>
    <t>Entel</t>
  </si>
  <si>
    <t>Empezado</t>
  </si>
  <si>
    <t>u</t>
  </si>
  <si>
    <t>Paraguay</t>
  </si>
  <si>
    <t>Metro</t>
  </si>
  <si>
    <t>Nokia</t>
  </si>
  <si>
    <t>Terminado</t>
  </si>
  <si>
    <t>p</t>
  </si>
  <si>
    <t>Cuba</t>
  </si>
  <si>
    <t>Oeschle</t>
  </si>
  <si>
    <t>Apple</t>
  </si>
  <si>
    <t>Guatemala</t>
  </si>
  <si>
    <t>Claro</t>
  </si>
  <si>
    <t>Colombia</t>
  </si>
  <si>
    <t>Saga Falabella</t>
  </si>
  <si>
    <t>Dinamarca</t>
  </si>
  <si>
    <t>Tuenti</t>
  </si>
  <si>
    <t>Estados Unidos</t>
  </si>
  <si>
    <t>Uruguay</t>
  </si>
  <si>
    <t>Bitel</t>
  </si>
  <si>
    <t>Inglaterra</t>
  </si>
  <si>
    <t>Argentina</t>
  </si>
  <si>
    <t>Canadá</t>
  </si>
  <si>
    <t>Tottus</t>
  </si>
  <si>
    <t>Irlanda</t>
  </si>
  <si>
    <t>Suiza</t>
  </si>
  <si>
    <t>Bolivia</t>
  </si>
  <si>
    <t>Huawei</t>
  </si>
  <si>
    <t>Motorola</t>
  </si>
  <si>
    <t>Francia</t>
  </si>
  <si>
    <t>Alemania</t>
  </si>
  <si>
    <t>No. Orden</t>
  </si>
  <si>
    <t>Teléfono</t>
  </si>
  <si>
    <t>Peso</t>
  </si>
  <si>
    <t>Euros</t>
  </si>
  <si>
    <t>Dolares</t>
  </si>
  <si>
    <t>Tipo de cambio:</t>
  </si>
  <si>
    <t>Promedio:</t>
  </si>
  <si>
    <t>Total:</t>
  </si>
  <si>
    <t>Trabajador</t>
  </si>
  <si>
    <t>Salario</t>
  </si>
  <si>
    <t>Dcto. 1</t>
  </si>
  <si>
    <t>Dcto. 2</t>
  </si>
  <si>
    <t>Dcto. 3</t>
  </si>
  <si>
    <t>Dcto. 4</t>
  </si>
  <si>
    <t>Manuel</t>
  </si>
  <si>
    <t>Luis</t>
  </si>
  <si>
    <t>Yolanda</t>
  </si>
  <si>
    <t>Eva</t>
  </si>
  <si>
    <t>Meses</t>
  </si>
  <si>
    <t>Producto 1</t>
  </si>
  <si>
    <t>Producto 2</t>
  </si>
  <si>
    <t>Producto 3</t>
  </si>
  <si>
    <t>Producto 4</t>
  </si>
  <si>
    <t>Producto 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</si>
  <si>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</si>
  <si>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</si>
  <si>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</si>
  <si>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</si>
  <si>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</si>
  <si>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</si>
  <si>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</si>
  <si>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</si>
  <si>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</si>
  <si>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</si>
  <si>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</si>
  <si>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</si>
  <si>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2018</t>
  </si>
  <si>
    <t>2019</t>
  </si>
  <si>
    <t>2020</t>
  </si>
  <si>
    <t>2021</t>
  </si>
  <si>
    <t>Nombres</t>
  </si>
  <si>
    <t>Trimestre 1</t>
  </si>
  <si>
    <t>Trimestre 2</t>
  </si>
  <si>
    <t>Dolores</t>
  </si>
  <si>
    <t>Sara</t>
  </si>
  <si>
    <t>Vendedor</t>
  </si>
  <si>
    <t>Ventas</t>
  </si>
  <si>
    <t>Elsa</t>
  </si>
  <si>
    <t>Hugo</t>
  </si>
  <si>
    <t>Paco</t>
  </si>
  <si>
    <t>Rita</t>
  </si>
  <si>
    <t>16.09.2019</t>
  </si>
  <si>
    <t>El corte ingles</t>
  </si>
  <si>
    <t>11.05.2018</t>
  </si>
  <si>
    <t>Carrefour</t>
  </si>
  <si>
    <t>22.08.2019</t>
  </si>
  <si>
    <t>Metromar</t>
  </si>
  <si>
    <t>Airtel</t>
  </si>
  <si>
    <t>21.05.2019</t>
  </si>
  <si>
    <t>Mediamark</t>
  </si>
  <si>
    <t>L G</t>
  </si>
  <si>
    <t>01.04.2020</t>
  </si>
  <si>
    <t>Vodafone</t>
  </si>
  <si>
    <t>25.09.2020</t>
  </si>
  <si>
    <t>Orange</t>
  </si>
  <si>
    <t>27.02.2020</t>
  </si>
  <si>
    <t>13.07.2020</t>
  </si>
  <si>
    <t>03.12.2021</t>
  </si>
  <si>
    <t>Tiendas corti</t>
  </si>
  <si>
    <t>05.06.2017</t>
  </si>
  <si>
    <t>27.12.2017</t>
  </si>
  <si>
    <t>28.10.2019</t>
  </si>
  <si>
    <t>C.Comercial Nervion</t>
  </si>
  <si>
    <t>Jazztell</t>
  </si>
  <si>
    <t>09.09.2018</t>
  </si>
  <si>
    <t>19.09.2018</t>
  </si>
  <si>
    <t>14.03.2021</t>
  </si>
  <si>
    <t>30.12.2019</t>
  </si>
  <si>
    <t>20.11.2019</t>
  </si>
  <si>
    <t>17.03.2020</t>
  </si>
  <si>
    <t>22.05.2021</t>
  </si>
  <si>
    <t>25.04.2019</t>
  </si>
  <si>
    <t>31.08.2021</t>
  </si>
  <si>
    <t>19.06.2018</t>
  </si>
  <si>
    <t>24.04.2017</t>
  </si>
  <si>
    <t>17.05.2020</t>
  </si>
  <si>
    <t>10.10.2017</t>
  </si>
  <si>
    <t>10.08.2017</t>
  </si>
  <si>
    <t>06.02.2019</t>
  </si>
  <si>
    <t>02.10.2020</t>
  </si>
  <si>
    <t>28.06.2019</t>
  </si>
  <si>
    <t>02.02.2021</t>
  </si>
  <si>
    <t>22.10.2020</t>
  </si>
  <si>
    <t>03.01.2019</t>
  </si>
  <si>
    <t>23.08.2020</t>
  </si>
  <si>
    <t>06.06.2019</t>
  </si>
  <si>
    <t>07.01.2021</t>
  </si>
  <si>
    <t>12.05.2018</t>
  </si>
  <si>
    <t>26.12.2020</t>
  </si>
  <si>
    <t>26.10.2018</t>
  </si>
  <si>
    <t>07.07.2021</t>
  </si>
  <si>
    <t>23.08.2019</t>
  </si>
  <si>
    <t>09.12.2018</t>
  </si>
  <si>
    <t>10.10.2020</t>
  </si>
  <si>
    <t>producto1</t>
  </si>
  <si>
    <t>producto2</t>
  </si>
  <si>
    <t>producto3</t>
  </si>
  <si>
    <t>tienda1</t>
  </si>
  <si>
    <t>tienda2</t>
  </si>
  <si>
    <t>tienda3</t>
  </si>
  <si>
    <t>tienda4</t>
  </si>
  <si>
    <t>Tiendas</t>
  </si>
  <si>
    <t>productos</t>
  </si>
  <si>
    <t>Resultado</t>
  </si>
  <si>
    <t>Sumar</t>
  </si>
  <si>
    <t>Restar</t>
  </si>
  <si>
    <t>Valores</t>
  </si>
  <si>
    <t>enero</t>
  </si>
  <si>
    <t>febrero</t>
  </si>
  <si>
    <t>000015</t>
  </si>
  <si>
    <t>000125</t>
  </si>
  <si>
    <t>000099</t>
  </si>
  <si>
    <t>001254</t>
  </si>
  <si>
    <t>000254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</si>
</sst>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Blue]0.00;[Red]\-0.00"/>
    <numFmt numFmtId="165" formatCode="#,##0\ &quot;€&quot;"/>
    <numFmt numFmtId="166" formatCode="00000000"/>
    <numFmt numFmtId="167" formatCode="\(#\)\ ###\ \-\ ####"/>
    <numFmt numFmtId="168" formatCode="0\ &quot;Kg&quot;"/>
    <numFmt numFmtId="169" formatCode="&quot;EUR &quot;\ 0.00\ &quot;€&quot;"/>
    <numFmt numFmtId="170" formatCode="&quot;USD &quot;0.00\ \$"/>
  </numFmts>
  <fonts count="1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1"/>
      <name val="Arial"/>
      <family val="2"/>
    </font>
    <font>
      <b/>
      <sz val="11"/>
      <color theme="9" tint="-0.499984740745262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Wingdings 3"/>
      <family val="1"/>
      <charset val="2"/>
    </font>
    <font>
      <sz val="11"/>
      <color theme="1"/>
      <name val="Amasis MT Pro"/>
      <family val="1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9" tint="0.3999755851924192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14" fontId="0" fillId="3" borderId="4" xfId="0" applyNumberFormat="1" applyFill="1" applyBorder="1"/>
    <xf numFmtId="0" fontId="0" fillId="3" borderId="5" xfId="0" applyFill="1" applyBorder="1"/>
    <xf numFmtId="0" fontId="0" fillId="3" borderId="6" xfId="0" applyFill="1" applyBorder="1"/>
    <xf numFmtId="14" fontId="0" fillId="0" borderId="4" xfId="0" applyNumberFormat="1" applyBorder="1"/>
    <xf numFmtId="14" fontId="0" fillId="0" borderId="1" xfId="0" applyNumberFormat="1" applyBorder="1"/>
    <xf numFmtId="0" fontId="3" fillId="4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right"/>
    </xf>
    <xf numFmtId="0" fontId="3" fillId="0" borderId="0" xfId="0" applyFont="1"/>
    <xf numFmtId="0" fontId="0" fillId="5" borderId="0" xfId="0" applyFill="1"/>
    <xf numFmtId="0" fontId="1" fillId="6" borderId="0" xfId="0" applyFont="1" applyFill="1" applyAlignment="1">
      <alignment horizontal="center"/>
    </xf>
    <xf numFmtId="0" fontId="4" fillId="7" borderId="0" xfId="0" applyFont="1" applyFill="1"/>
    <xf numFmtId="0" fontId="5" fillId="0" borderId="0" xfId="0" applyFont="1"/>
    <xf numFmtId="0" fontId="6" fillId="5" borderId="0" xfId="0" applyFont="1" applyFill="1"/>
    <xf numFmtId="0" fontId="7" fillId="8" borderId="0" xfId="0" applyFont="1" applyFill="1"/>
    <xf numFmtId="14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0" fillId="5" borderId="0" xfId="0" applyFill="1" applyAlignment="1">
      <alignment horizontal="center"/>
    </xf>
    <xf numFmtId="0" fontId="1" fillId="6" borderId="0" xfId="0" applyFont="1" applyFill="1" applyAlignment="1">
      <alignment horizontal="right"/>
    </xf>
    <xf numFmtId="9" fontId="9" fillId="11" borderId="7" xfId="1" applyFont="1" applyFill="1" applyBorder="1" applyAlignment="1">
      <alignment horizontal="center"/>
    </xf>
    <xf numFmtId="9" fontId="0" fillId="0" borderId="0" xfId="0" applyNumberFormat="1"/>
    <xf numFmtId="0" fontId="0" fillId="10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12" borderId="0" xfId="0" applyFill="1"/>
    <xf numFmtId="0" fontId="0" fillId="4" borderId="0" xfId="0" applyFill="1"/>
    <xf numFmtId="0" fontId="1" fillId="13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1" fillId="6" borderId="0" xfId="0" applyFont="1" applyFill="1"/>
    <xf numFmtId="0" fontId="1" fillId="14" borderId="0" xfId="0" applyFont="1" applyFill="1" applyAlignment="1">
      <alignment horizontal="center"/>
    </xf>
    <xf numFmtId="0" fontId="1" fillId="13" borderId="0" xfId="0" applyFont="1" applyFill="1"/>
    <xf numFmtId="9" fontId="0" fillId="10" borderId="0" xfId="1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10" borderId="0" xfId="1" applyNumberFormat="1" applyFont="1" applyFill="1" applyAlignment="1">
      <alignment horizontal="center"/>
    </xf>
    <xf numFmtId="9" fontId="0" fillId="8" borderId="0" xfId="1" applyFont="1" applyFill="1" applyAlignment="1">
      <alignment horizontal="center"/>
    </xf>
    <xf numFmtId="10" fontId="0" fillId="8" borderId="0" xfId="1" applyNumberFormat="1" applyFont="1" applyFill="1" applyAlignment="1">
      <alignment horizontal="center"/>
    </xf>
    <xf numFmtId="49" fontId="0" fillId="0" borderId="0" xfId="0" applyNumberFormat="1"/>
    <xf numFmtId="0" fontId="0" fillId="0" borderId="7" xfId="0" applyBorder="1" applyAlignment="1">
      <alignment horizontal="left"/>
    </xf>
    <xf numFmtId="0" fontId="11" fillId="0" borderId="0" xfId="0" applyFont="1"/>
    <xf numFmtId="166" fontId="0" fillId="5" borderId="7" xfId="0" applyNumberFormat="1" applyFill="1" applyBorder="1" applyAlignment="1">
      <alignment horizontal="center"/>
    </xf>
    <xf numFmtId="166" fontId="0" fillId="5" borderId="9" xfId="0" applyNumberFormat="1" applyFill="1" applyBorder="1" applyAlignment="1">
      <alignment horizontal="center"/>
    </xf>
    <xf numFmtId="167" fontId="0" fillId="5" borderId="7" xfId="0" applyNumberFormat="1" applyFill="1" applyBorder="1" applyAlignment="1">
      <alignment horizontal="center"/>
    </xf>
    <xf numFmtId="168" fontId="0" fillId="5" borderId="7" xfId="0" applyNumberFormat="1" applyFill="1" applyBorder="1" applyAlignment="1">
      <alignment horizontal="center"/>
    </xf>
    <xf numFmtId="168" fontId="2" fillId="10" borderId="7" xfId="0" applyNumberFormat="1" applyFont="1" applyFill="1" applyBorder="1" applyAlignment="1">
      <alignment horizontal="center"/>
    </xf>
    <xf numFmtId="169" fontId="0" fillId="5" borderId="7" xfId="0" applyNumberFormat="1" applyFill="1" applyBorder="1" applyAlignment="1">
      <alignment horizontal="center"/>
    </xf>
    <xf numFmtId="170" fontId="0" fillId="5" borderId="7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0" borderId="10" xfId="0" applyBorder="1" applyAlignment="1">
      <alignment horizontal="center"/>
    </xf>
    <xf numFmtId="0" fontId="12" fillId="0" borderId="0" xfId="0" applyFont="1"/>
    <xf numFmtId="0" fontId="0" fillId="3" borderId="6" xfId="1" applyNumberFormat="1" applyFont="1" applyFill="1" applyBorder="1" applyAlignment="1">
      <alignment horizontal="center"/>
    </xf>
    <xf numFmtId="0" fontId="0" fillId="0" borderId="6" xfId="1" applyNumberFormat="1" applyFont="1" applyBorder="1" applyAlignment="1">
      <alignment horizontal="center"/>
    </xf>
    <xf numFmtId="0" fontId="0" fillId="0" borderId="3" xfId="1" applyNumberFormat="1" applyFon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12"/>
  <sheetViews>
    <sheetView tabSelected="1" zoomScale="170" zoomScaleNormal="170" workbookViewId="0">
      <selection activeCell="E5" sqref="E5"/>
    </sheetView>
  </sheetViews>
  <sheetFormatPr defaultColWidth="11.42578125" defaultRowHeight="15"/>
  <sheetData>
    <row r="1" spans="1:7">
      <c r="A1" s="66"/>
      <c r="B1" s="66"/>
      <c r="C1" s="66"/>
      <c r="D1" s="66"/>
    </row>
    <row r="2" spans="1:7">
      <c r="A2" s="3" t="s">
        <v>0</v>
      </c>
      <c r="B2" s="4" t="s">
        <v>1</v>
      </c>
      <c r="C2" s="4" t="s">
        <v>2</v>
      </c>
      <c r="D2" s="5" t="s">
        <v>3</v>
      </c>
    </row>
    <row r="3" spans="1:7">
      <c r="A3" s="6">
        <v>1000</v>
      </c>
      <c r="B3" s="71">
        <v>44197</v>
      </c>
      <c r="C3" s="71">
        <v>3937</v>
      </c>
      <c r="D3" s="68">
        <v>0.04</v>
      </c>
    </row>
    <row r="4" spans="1:7">
      <c r="A4" s="7">
        <v>1001</v>
      </c>
      <c r="B4" s="72">
        <f>B3+31</f>
        <v>44228</v>
      </c>
      <c r="C4" s="72">
        <v>4434</v>
      </c>
      <c r="D4" s="69">
        <v>0.05</v>
      </c>
    </row>
    <row r="5" spans="1:7">
      <c r="A5" s="6">
        <v>1002</v>
      </c>
      <c r="B5" s="71">
        <f t="shared" ref="B5:B12" si="0">B4+31</f>
        <v>44259</v>
      </c>
      <c r="C5" s="71">
        <v>2760</v>
      </c>
      <c r="D5" s="68">
        <v>0.06</v>
      </c>
    </row>
    <row r="6" spans="1:7">
      <c r="A6" s="7">
        <v>1003</v>
      </c>
      <c r="B6" s="72">
        <f t="shared" si="0"/>
        <v>44290</v>
      </c>
      <c r="C6" s="72">
        <v>1611</v>
      </c>
      <c r="D6" s="69">
        <v>7.0000000000000007E-2</v>
      </c>
    </row>
    <row r="7" spans="1:7">
      <c r="A7" s="6">
        <v>1004</v>
      </c>
      <c r="B7" s="71">
        <f t="shared" si="0"/>
        <v>44321</v>
      </c>
      <c r="C7" s="71">
        <v>3100</v>
      </c>
      <c r="D7" s="68">
        <v>0.08</v>
      </c>
    </row>
    <row r="8" spans="1:7">
      <c r="A8" s="7">
        <v>1005</v>
      </c>
      <c r="B8" s="72">
        <f t="shared" si="0"/>
        <v>44352</v>
      </c>
      <c r="C8" s="72">
        <v>2843</v>
      </c>
      <c r="D8" s="69">
        <v>0.09</v>
      </c>
    </row>
    <row r="9" spans="1:7">
      <c r="A9" s="6">
        <v>1006</v>
      </c>
      <c r="B9" s="71">
        <f t="shared" si="0"/>
        <v>44383</v>
      </c>
      <c r="C9" s="71">
        <v>3944</v>
      </c>
      <c r="D9" s="68">
        <v>0.1</v>
      </c>
      <c r="G9" s="67"/>
    </row>
    <row r="10" spans="1:7">
      <c r="A10" s="7">
        <v>1007</v>
      </c>
      <c r="B10" s="72">
        <f t="shared" si="0"/>
        <v>44414</v>
      </c>
      <c r="C10" s="72">
        <v>1943</v>
      </c>
      <c r="D10" s="69">
        <v>0.11000000000000001</v>
      </c>
    </row>
    <row r="11" spans="1:7">
      <c r="A11" s="6">
        <v>1008</v>
      </c>
      <c r="B11" s="71">
        <f t="shared" si="0"/>
        <v>44445</v>
      </c>
      <c r="C11" s="71">
        <v>3280</v>
      </c>
      <c r="D11" s="68">
        <v>0.12</v>
      </c>
    </row>
    <row r="12" spans="1:7">
      <c r="A12" s="8">
        <v>1009</v>
      </c>
      <c r="B12" s="73">
        <f t="shared" si="0"/>
        <v>44476</v>
      </c>
      <c r="C12" s="73">
        <v>2241</v>
      </c>
      <c r="D12" s="70">
        <v>0.13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L9"/>
  <sheetViews>
    <sheetView workbookViewId="0"/>
  </sheetViews>
  <sheetFormatPr defaultColWidth="11.42578125" defaultRowHeight="15"/>
  <sheetData>
    <row r="1" spans="1:12">
      <c r="A1" s="37">
        <v>10</v>
      </c>
      <c r="B1" s="38">
        <f>A1</f>
        <v>10</v>
      </c>
      <c r="C1" t="str">
        <f t="shared" ref="C1:C9" ca="1" si="0">_xlfn.FORMULATEXT(B1)</f>
        <v>=A1</v>
      </c>
    </row>
    <row r="2" spans="1:12">
      <c r="A2" s="37">
        <v>20</v>
      </c>
      <c r="B2" s="38">
        <f t="shared" ref="B2:B9" si="1">A2</f>
        <v>20</v>
      </c>
      <c r="C2" t="str">
        <f t="shared" ca="1" si="0"/>
        <v>=A2</v>
      </c>
      <c r="D2" s="37">
        <v>10</v>
      </c>
      <c r="E2" s="37">
        <v>20</v>
      </c>
      <c r="F2" s="37">
        <v>30</v>
      </c>
      <c r="G2" s="37">
        <v>40</v>
      </c>
      <c r="H2" s="37">
        <v>50</v>
      </c>
      <c r="I2" s="37">
        <v>60</v>
      </c>
      <c r="J2" s="37">
        <v>70</v>
      </c>
      <c r="K2" s="37">
        <v>80</v>
      </c>
      <c r="L2" s="37">
        <v>90</v>
      </c>
    </row>
    <row r="3" spans="1:12">
      <c r="A3" s="37">
        <v>30</v>
      </c>
      <c r="B3" s="38">
        <f t="shared" si="1"/>
        <v>30</v>
      </c>
      <c r="C3" t="str">
        <f t="shared" ca="1" si="0"/>
        <v>=A3</v>
      </c>
      <c r="D3" s="38">
        <f>D2</f>
        <v>10</v>
      </c>
      <c r="E3" s="38">
        <f t="shared" ref="E3:L3" si="2">E2</f>
        <v>20</v>
      </c>
      <c r="F3" s="38">
        <f t="shared" si="2"/>
        <v>30</v>
      </c>
      <c r="G3" s="38">
        <f t="shared" si="2"/>
        <v>40</v>
      </c>
      <c r="H3" s="38">
        <f t="shared" si="2"/>
        <v>50</v>
      </c>
      <c r="I3" s="38">
        <f t="shared" si="2"/>
        <v>60</v>
      </c>
      <c r="J3" s="38">
        <f t="shared" si="2"/>
        <v>70</v>
      </c>
      <c r="K3" s="38">
        <f t="shared" si="2"/>
        <v>80</v>
      </c>
      <c r="L3" s="38">
        <f t="shared" si="2"/>
        <v>90</v>
      </c>
    </row>
    <row r="4" spans="1:12">
      <c r="A4" s="37">
        <v>40</v>
      </c>
      <c r="B4" s="38">
        <f t="shared" si="1"/>
        <v>40</v>
      </c>
      <c r="C4" t="str">
        <f t="shared" ca="1" si="0"/>
        <v>=A4</v>
      </c>
      <c r="D4" t="str">
        <f t="shared" ref="D4:L4" ca="1" si="3">_xlfn.FORMULATEXT(D3)</f>
        <v>=D2</v>
      </c>
      <c r="E4" t="str">
        <f t="shared" ca="1" si="3"/>
        <v>=E2</v>
      </c>
      <c r="F4" t="str">
        <f t="shared" ca="1" si="3"/>
        <v>=F2</v>
      </c>
      <c r="G4" t="str">
        <f t="shared" ca="1" si="3"/>
        <v>=G2</v>
      </c>
      <c r="H4" t="str">
        <f t="shared" ca="1" si="3"/>
        <v>=H2</v>
      </c>
      <c r="I4" t="str">
        <f t="shared" ca="1" si="3"/>
        <v>=I2</v>
      </c>
      <c r="J4" t="str">
        <f t="shared" ca="1" si="3"/>
        <v>=J2</v>
      </c>
      <c r="K4" t="str">
        <f t="shared" ca="1" si="3"/>
        <v>=K2</v>
      </c>
      <c r="L4" t="str">
        <f t="shared" ca="1" si="3"/>
        <v>=L2</v>
      </c>
    </row>
    <row r="5" spans="1:12">
      <c r="A5" s="37">
        <v>50</v>
      </c>
      <c r="B5" s="38">
        <f t="shared" si="1"/>
        <v>50</v>
      </c>
      <c r="C5" t="str">
        <f t="shared" ca="1" si="0"/>
        <v>=A5</v>
      </c>
    </row>
    <row r="6" spans="1:12">
      <c r="A6" s="37">
        <v>60</v>
      </c>
      <c r="B6" s="38">
        <f t="shared" si="1"/>
        <v>60</v>
      </c>
      <c r="C6" t="str">
        <f t="shared" ca="1" si="0"/>
        <v>=A6</v>
      </c>
    </row>
    <row r="7" spans="1:12">
      <c r="A7" s="37">
        <v>70</v>
      </c>
      <c r="B7" s="38">
        <f t="shared" si="1"/>
        <v>70</v>
      </c>
      <c r="C7" t="str">
        <f t="shared" ca="1" si="0"/>
        <v>=A7</v>
      </c>
    </row>
    <row r="8" spans="1:12">
      <c r="A8" s="37">
        <v>80</v>
      </c>
      <c r="B8" s="38">
        <f t="shared" si="1"/>
        <v>80</v>
      </c>
      <c r="C8" t="str">
        <f t="shared" ca="1" si="0"/>
        <v>=A8</v>
      </c>
    </row>
    <row r="9" spans="1:12">
      <c r="A9" s="37">
        <v>90</v>
      </c>
      <c r="B9" s="38">
        <f t="shared" si="1"/>
        <v>90</v>
      </c>
      <c r="C9" t="str">
        <f t="shared" ca="1" si="0"/>
        <v>=A9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B2:G16"/>
  <sheetViews>
    <sheetView workbookViewId="0"/>
  </sheetViews>
  <sheetFormatPr defaultColWidth="11.42578125" defaultRowHeight="15"/>
  <sheetData>
    <row r="2" spans="2:7">
      <c r="D2" t="str">
        <f ca="1">_xlfn.FORMULATEXT(D4)</f>
        <v>=$C4*B$14</v>
      </c>
    </row>
    <row r="3" spans="2:7">
      <c r="B3" s="39" t="s">
        <v>82</v>
      </c>
      <c r="C3" s="39" t="s">
        <v>83</v>
      </c>
      <c r="D3" s="39" t="s">
        <v>84</v>
      </c>
      <c r="E3" s="39" t="s">
        <v>85</v>
      </c>
      <c r="F3" s="39" t="s">
        <v>86</v>
      </c>
      <c r="G3" s="39" t="s">
        <v>87</v>
      </c>
    </row>
    <row r="4" spans="2:7">
      <c r="B4" s="40" t="s">
        <v>88</v>
      </c>
      <c r="C4" s="42">
        <v>1550</v>
      </c>
      <c r="D4" s="42">
        <f>$C4*B$14</f>
        <v>155</v>
      </c>
      <c r="E4" s="42">
        <f t="shared" ref="E4:E10" si="0">$C4*C$14</f>
        <v>232.5</v>
      </c>
      <c r="F4" s="42">
        <f t="shared" ref="F4:F10" si="1">$C4*D$14</f>
        <v>310</v>
      </c>
      <c r="G4" s="42">
        <f t="shared" ref="G4:G10" si="2">$C4*E$14</f>
        <v>387.5</v>
      </c>
    </row>
    <row r="5" spans="2:7">
      <c r="B5" s="40" t="s">
        <v>89</v>
      </c>
      <c r="C5" s="42">
        <v>1225</v>
      </c>
      <c r="D5" s="42">
        <f t="shared" ref="D5:D10" si="3">$C5*B$14</f>
        <v>122.5</v>
      </c>
      <c r="E5" s="42">
        <f t="shared" si="0"/>
        <v>183.75</v>
      </c>
      <c r="F5" s="42">
        <f t="shared" si="1"/>
        <v>245</v>
      </c>
      <c r="G5" s="42">
        <f t="shared" si="2"/>
        <v>306.25</v>
      </c>
    </row>
    <row r="6" spans="2:7">
      <c r="B6" s="40" t="s">
        <v>22</v>
      </c>
      <c r="C6" s="42">
        <v>1800</v>
      </c>
      <c r="D6" s="42">
        <f t="shared" si="3"/>
        <v>180</v>
      </c>
      <c r="E6" s="42">
        <f t="shared" si="0"/>
        <v>270</v>
      </c>
      <c r="F6" s="42">
        <f t="shared" si="1"/>
        <v>360</v>
      </c>
      <c r="G6" s="42">
        <f t="shared" si="2"/>
        <v>450</v>
      </c>
    </row>
    <row r="7" spans="2:7">
      <c r="B7" s="40" t="s">
        <v>23</v>
      </c>
      <c r="C7" s="42">
        <v>1900</v>
      </c>
      <c r="D7" s="42">
        <f t="shared" si="3"/>
        <v>190</v>
      </c>
      <c r="E7" s="42">
        <f t="shared" si="0"/>
        <v>285</v>
      </c>
      <c r="F7" s="42">
        <f t="shared" si="1"/>
        <v>380</v>
      </c>
      <c r="G7" s="42">
        <f t="shared" si="2"/>
        <v>475</v>
      </c>
    </row>
    <row r="8" spans="2:7">
      <c r="B8" s="40" t="s">
        <v>90</v>
      </c>
      <c r="C8" s="42">
        <v>2000</v>
      </c>
      <c r="D8" s="42">
        <f t="shared" si="3"/>
        <v>200</v>
      </c>
      <c r="E8" s="42">
        <f t="shared" si="0"/>
        <v>300</v>
      </c>
      <c r="F8" s="42">
        <f t="shared" si="1"/>
        <v>400</v>
      </c>
      <c r="G8" s="42">
        <f t="shared" si="2"/>
        <v>500</v>
      </c>
    </row>
    <row r="9" spans="2:7">
      <c r="B9" s="40" t="s">
        <v>21</v>
      </c>
      <c r="C9" s="42">
        <v>2100</v>
      </c>
      <c r="D9" s="42">
        <f t="shared" si="3"/>
        <v>210</v>
      </c>
      <c r="E9" s="42">
        <f t="shared" si="0"/>
        <v>315</v>
      </c>
      <c r="F9" s="42">
        <f t="shared" si="1"/>
        <v>420</v>
      </c>
      <c r="G9" s="42">
        <f t="shared" si="2"/>
        <v>525</v>
      </c>
    </row>
    <row r="10" spans="2:7">
      <c r="B10" s="40" t="s">
        <v>91</v>
      </c>
      <c r="C10" s="42">
        <v>2200</v>
      </c>
      <c r="D10" s="42">
        <f t="shared" si="3"/>
        <v>220</v>
      </c>
      <c r="E10" s="42">
        <f t="shared" si="0"/>
        <v>330</v>
      </c>
      <c r="F10" s="42">
        <f t="shared" si="1"/>
        <v>440</v>
      </c>
      <c r="G10" s="42">
        <f t="shared" si="2"/>
        <v>550</v>
      </c>
    </row>
    <row r="13" spans="2:7">
      <c r="B13" s="41" t="s">
        <v>84</v>
      </c>
      <c r="C13" s="41" t="s">
        <v>85</v>
      </c>
      <c r="D13" s="41" t="s">
        <v>86</v>
      </c>
      <c r="E13" s="41" t="s">
        <v>87</v>
      </c>
    </row>
    <row r="14" spans="2:7">
      <c r="B14" s="35">
        <v>0.1</v>
      </c>
      <c r="C14" s="35">
        <v>0.15</v>
      </c>
      <c r="D14" s="35">
        <v>0.2</v>
      </c>
      <c r="E14" s="35">
        <v>0.25</v>
      </c>
      <c r="F14" s="36"/>
      <c r="G14" s="36"/>
    </row>
    <row r="15" spans="2:7">
      <c r="E15" s="36"/>
    </row>
    <row r="16" spans="2:7">
      <c r="E16" s="3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G14"/>
  <sheetViews>
    <sheetView workbookViewId="0">
      <selection activeCell="C18" sqref="C18"/>
    </sheetView>
  </sheetViews>
  <sheetFormatPr defaultColWidth="11.42578125" defaultRowHeight="15"/>
  <sheetData>
    <row r="1" spans="1:7">
      <c r="A1" s="23" t="s">
        <v>92</v>
      </c>
      <c r="B1" s="23" t="s">
        <v>93</v>
      </c>
      <c r="C1" s="23" t="s">
        <v>94</v>
      </c>
      <c r="D1" s="23" t="s">
        <v>95</v>
      </c>
      <c r="E1" s="23" t="s">
        <v>96</v>
      </c>
      <c r="F1" s="23" t="s">
        <v>97</v>
      </c>
      <c r="G1" s="45" t="s">
        <v>31</v>
      </c>
    </row>
    <row r="2" spans="1:7">
      <c r="A2" s="44" t="s">
        <v>98</v>
      </c>
      <c r="B2" s="33">
        <v>399</v>
      </c>
      <c r="C2" s="33">
        <v>879</v>
      </c>
      <c r="D2" s="33">
        <v>323</v>
      </c>
      <c r="E2" s="33">
        <v>577</v>
      </c>
      <c r="F2" s="33">
        <v>306</v>
      </c>
      <c r="G2" s="46"/>
    </row>
    <row r="3" spans="1:7">
      <c r="A3" s="44" t="s">
        <v>99</v>
      </c>
      <c r="B3" s="33">
        <v>309</v>
      </c>
      <c r="C3" s="33">
        <v>178</v>
      </c>
      <c r="D3" s="33">
        <v>618</v>
      </c>
      <c r="E3" s="33">
        <v>727</v>
      </c>
      <c r="F3" s="33">
        <v>910</v>
      </c>
      <c r="G3" s="46"/>
    </row>
    <row r="4" spans="1:7">
      <c r="A4" s="44" t="s">
        <v>100</v>
      </c>
      <c r="B4" s="33">
        <v>242</v>
      </c>
      <c r="C4" s="33">
        <v>605</v>
      </c>
      <c r="D4" s="33">
        <v>285</v>
      </c>
      <c r="E4" s="33">
        <v>130</v>
      </c>
      <c r="F4" s="33">
        <v>675</v>
      </c>
      <c r="G4" s="46"/>
    </row>
    <row r="5" spans="1:7">
      <c r="A5" s="44" t="s">
        <v>101</v>
      </c>
      <c r="B5" s="33">
        <v>128</v>
      </c>
      <c r="C5" s="33">
        <v>892</v>
      </c>
      <c r="D5" s="33">
        <v>415</v>
      </c>
      <c r="E5" s="33">
        <v>890</v>
      </c>
      <c r="F5" s="33">
        <v>845</v>
      </c>
      <c r="G5" s="46"/>
    </row>
    <row r="6" spans="1:7">
      <c r="A6" s="44" t="s">
        <v>102</v>
      </c>
      <c r="B6" s="33">
        <v>883</v>
      </c>
      <c r="C6" s="33">
        <v>398</v>
      </c>
      <c r="D6" s="33">
        <v>721</v>
      </c>
      <c r="E6" s="33">
        <v>263</v>
      </c>
      <c r="F6" s="33">
        <v>723</v>
      </c>
      <c r="G6" s="46"/>
    </row>
    <row r="7" spans="1:7">
      <c r="A7" s="44" t="s">
        <v>103</v>
      </c>
      <c r="B7" s="33">
        <v>971</v>
      </c>
      <c r="C7" s="33">
        <v>917</v>
      </c>
      <c r="D7" s="33">
        <v>493</v>
      </c>
      <c r="E7" s="33">
        <v>473</v>
      </c>
      <c r="F7" s="33">
        <v>802</v>
      </c>
      <c r="G7" s="46"/>
    </row>
    <row r="8" spans="1:7">
      <c r="A8" s="44" t="s">
        <v>104</v>
      </c>
      <c r="B8" s="33">
        <v>206</v>
      </c>
      <c r="C8" s="33">
        <v>777</v>
      </c>
      <c r="D8" s="33">
        <v>517</v>
      </c>
      <c r="E8" s="33">
        <v>227</v>
      </c>
      <c r="F8" s="33">
        <v>708</v>
      </c>
      <c r="G8" s="46"/>
    </row>
    <row r="9" spans="1:7">
      <c r="A9" s="44" t="s">
        <v>105</v>
      </c>
      <c r="B9" s="33">
        <v>736</v>
      </c>
      <c r="C9" s="33">
        <v>718</v>
      </c>
      <c r="D9" s="33">
        <v>295</v>
      </c>
      <c r="E9" s="33">
        <v>103</v>
      </c>
      <c r="F9" s="33">
        <v>546</v>
      </c>
      <c r="G9" s="46"/>
    </row>
    <row r="10" spans="1:7">
      <c r="A10" s="44" t="s">
        <v>106</v>
      </c>
      <c r="B10" s="33">
        <v>524</v>
      </c>
      <c r="C10" s="33">
        <v>504</v>
      </c>
      <c r="D10" s="33">
        <v>476</v>
      </c>
      <c r="E10" s="33">
        <v>941</v>
      </c>
      <c r="F10" s="33">
        <v>353</v>
      </c>
      <c r="G10" s="46"/>
    </row>
    <row r="11" spans="1:7">
      <c r="A11" s="44" t="s">
        <v>107</v>
      </c>
      <c r="B11" s="33">
        <v>479</v>
      </c>
      <c r="C11" s="33">
        <v>957</v>
      </c>
      <c r="D11" s="33">
        <v>662</v>
      </c>
      <c r="E11" s="33">
        <v>200</v>
      </c>
      <c r="F11" s="33">
        <v>490</v>
      </c>
      <c r="G11" s="46"/>
    </row>
    <row r="12" spans="1:7">
      <c r="A12" s="44" t="s">
        <v>108</v>
      </c>
      <c r="B12" s="33">
        <v>948</v>
      </c>
      <c r="C12" s="33">
        <v>726</v>
      </c>
      <c r="D12" s="33">
        <v>619</v>
      </c>
      <c r="E12" s="33">
        <v>287</v>
      </c>
      <c r="F12" s="33">
        <v>968</v>
      </c>
      <c r="G12" s="46"/>
    </row>
    <row r="13" spans="1:7">
      <c r="A13" s="44" t="s">
        <v>109</v>
      </c>
      <c r="B13" s="33">
        <v>643</v>
      </c>
      <c r="C13" s="33">
        <v>148</v>
      </c>
      <c r="D13" s="33">
        <v>878</v>
      </c>
      <c r="E13" s="33">
        <v>918</v>
      </c>
      <c r="F13" s="33">
        <v>893</v>
      </c>
      <c r="G13" s="46"/>
    </row>
    <row r="14" spans="1:7">
      <c r="A14" s="45" t="s">
        <v>31</v>
      </c>
      <c r="B14" s="46"/>
      <c r="C14" s="46"/>
      <c r="D14" s="46"/>
      <c r="E14" s="46"/>
      <c r="F14" s="46"/>
      <c r="G14" s="4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E14"/>
  <sheetViews>
    <sheetView workbookViewId="0">
      <selection activeCell="B14" sqref="B14:E14"/>
    </sheetView>
  </sheetViews>
  <sheetFormatPr defaultColWidth="11.42578125" defaultRowHeight="15"/>
  <sheetData>
    <row r="1" spans="1:5">
      <c r="A1" s="23" t="s">
        <v>4</v>
      </c>
      <c r="B1" s="23" t="s">
        <v>110</v>
      </c>
      <c r="C1" s="23" t="s">
        <v>111</v>
      </c>
      <c r="D1" s="23" t="s">
        <v>112</v>
      </c>
      <c r="E1" s="23" t="s">
        <v>113</v>
      </c>
    </row>
    <row r="2" spans="1:5">
      <c r="A2" s="44" t="s">
        <v>98</v>
      </c>
      <c r="B2" s="33">
        <v>555</v>
      </c>
      <c r="C2" s="33">
        <v>405</v>
      </c>
      <c r="D2" s="33">
        <v>616</v>
      </c>
      <c r="E2" s="33">
        <v>260</v>
      </c>
    </row>
    <row r="3" spans="1:5">
      <c r="A3" s="44" t="s">
        <v>99</v>
      </c>
      <c r="B3" s="33">
        <v>274</v>
      </c>
      <c r="C3" s="33">
        <v>980</v>
      </c>
      <c r="D3" s="33">
        <v>984</v>
      </c>
      <c r="E3" s="33">
        <v>199</v>
      </c>
    </row>
    <row r="4" spans="1:5">
      <c r="A4" s="44" t="s">
        <v>100</v>
      </c>
      <c r="B4" s="33">
        <v>587</v>
      </c>
      <c r="C4" s="33">
        <v>963</v>
      </c>
      <c r="D4" s="33">
        <v>160</v>
      </c>
      <c r="E4" s="33">
        <v>741</v>
      </c>
    </row>
    <row r="5" spans="1:5">
      <c r="A5" s="44" t="s">
        <v>101</v>
      </c>
      <c r="B5" s="33">
        <v>455</v>
      </c>
      <c r="C5" s="33">
        <v>753</v>
      </c>
      <c r="D5" s="33">
        <v>836</v>
      </c>
      <c r="E5" s="33">
        <v>754</v>
      </c>
    </row>
    <row r="6" spans="1:5">
      <c r="A6" s="44" t="s">
        <v>102</v>
      </c>
      <c r="B6" s="33">
        <v>982</v>
      </c>
      <c r="C6" s="33">
        <v>860</v>
      </c>
      <c r="D6" s="33">
        <v>758</v>
      </c>
      <c r="E6" s="33">
        <v>424</v>
      </c>
    </row>
    <row r="7" spans="1:5">
      <c r="A7" s="44" t="s">
        <v>103</v>
      </c>
      <c r="B7" s="33">
        <v>972</v>
      </c>
      <c r="C7" s="33">
        <v>474</v>
      </c>
      <c r="D7" s="33">
        <v>660</v>
      </c>
      <c r="E7" s="33">
        <v>717</v>
      </c>
    </row>
    <row r="8" spans="1:5">
      <c r="A8" s="44" t="s">
        <v>104</v>
      </c>
      <c r="B8" s="33">
        <v>877</v>
      </c>
      <c r="C8" s="33">
        <v>201</v>
      </c>
      <c r="D8" s="33">
        <v>685</v>
      </c>
      <c r="E8" s="33">
        <v>711</v>
      </c>
    </row>
    <row r="9" spans="1:5">
      <c r="A9" s="44" t="s">
        <v>105</v>
      </c>
      <c r="B9" s="33">
        <v>392</v>
      </c>
      <c r="C9" s="33">
        <v>565</v>
      </c>
      <c r="D9" s="33">
        <v>481</v>
      </c>
      <c r="E9" s="33">
        <v>180</v>
      </c>
    </row>
    <row r="10" spans="1:5">
      <c r="A10" s="44" t="s">
        <v>106</v>
      </c>
      <c r="B10" s="33">
        <v>554</v>
      </c>
      <c r="C10" s="33">
        <v>257</v>
      </c>
      <c r="D10" s="33">
        <v>596</v>
      </c>
      <c r="E10" s="33">
        <v>885</v>
      </c>
    </row>
    <row r="11" spans="1:5">
      <c r="A11" s="44" t="s">
        <v>107</v>
      </c>
      <c r="B11" s="33">
        <v>761</v>
      </c>
      <c r="C11" s="33">
        <v>333</v>
      </c>
      <c r="D11" s="33">
        <v>517</v>
      </c>
      <c r="E11" s="33">
        <v>313</v>
      </c>
    </row>
    <row r="12" spans="1:5">
      <c r="A12" s="44" t="s">
        <v>108</v>
      </c>
      <c r="B12" s="33">
        <v>195</v>
      </c>
      <c r="C12" s="33">
        <v>112</v>
      </c>
      <c r="D12" s="33">
        <v>810</v>
      </c>
      <c r="E12" s="33">
        <v>605</v>
      </c>
    </row>
    <row r="13" spans="1:5">
      <c r="A13" s="44" t="s">
        <v>109</v>
      </c>
      <c r="B13" s="33">
        <v>228</v>
      </c>
      <c r="C13" s="33">
        <v>811</v>
      </c>
      <c r="D13" s="33">
        <v>289</v>
      </c>
      <c r="E13" s="33">
        <v>789</v>
      </c>
    </row>
    <row r="14" spans="1:5">
      <c r="A14" s="45" t="s">
        <v>31</v>
      </c>
      <c r="B14" s="46"/>
      <c r="C14" s="46"/>
      <c r="D14" s="46"/>
      <c r="E14" s="4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I8"/>
  <sheetViews>
    <sheetView workbookViewId="0">
      <selection activeCell="I2" activeCellId="2" sqref="B8:I8 E2:E7 I2:I7"/>
    </sheetView>
  </sheetViews>
  <sheetFormatPr defaultColWidth="11.42578125" defaultRowHeight="15"/>
  <sheetData>
    <row r="1" spans="1:9">
      <c r="A1" s="23" t="s">
        <v>114</v>
      </c>
      <c r="B1" s="23" t="s">
        <v>98</v>
      </c>
      <c r="C1" s="23" t="s">
        <v>99</v>
      </c>
      <c r="D1" s="23" t="s">
        <v>100</v>
      </c>
      <c r="E1" s="45" t="s">
        <v>115</v>
      </c>
      <c r="F1" s="23" t="s">
        <v>101</v>
      </c>
      <c r="G1" s="23" t="s">
        <v>102</v>
      </c>
      <c r="H1" s="23" t="s">
        <v>103</v>
      </c>
      <c r="I1" s="45" t="s">
        <v>116</v>
      </c>
    </row>
    <row r="2" spans="1:9">
      <c r="A2" s="44" t="s">
        <v>23</v>
      </c>
      <c r="B2" s="33">
        <v>431</v>
      </c>
      <c r="C2" s="33">
        <v>206</v>
      </c>
      <c r="D2" s="33">
        <v>371</v>
      </c>
      <c r="E2" s="43"/>
      <c r="F2" s="33">
        <v>713</v>
      </c>
      <c r="G2" s="33">
        <v>830</v>
      </c>
      <c r="H2" s="33">
        <v>713</v>
      </c>
      <c r="I2" s="43"/>
    </row>
    <row r="3" spans="1:9">
      <c r="A3" s="44" t="s">
        <v>22</v>
      </c>
      <c r="B3" s="33">
        <v>212</v>
      </c>
      <c r="C3" s="33">
        <v>513</v>
      </c>
      <c r="D3" s="33">
        <v>468</v>
      </c>
      <c r="E3" s="43"/>
      <c r="F3" s="33">
        <v>188</v>
      </c>
      <c r="G3" s="33">
        <v>776</v>
      </c>
      <c r="H3" s="33">
        <v>465</v>
      </c>
      <c r="I3" s="43"/>
    </row>
    <row r="4" spans="1:9">
      <c r="A4" s="44" t="s">
        <v>117</v>
      </c>
      <c r="B4" s="33">
        <v>322</v>
      </c>
      <c r="C4" s="33">
        <v>631</v>
      </c>
      <c r="D4" s="33">
        <v>341</v>
      </c>
      <c r="E4" s="43"/>
      <c r="F4" s="33">
        <v>151</v>
      </c>
      <c r="G4" s="33">
        <v>309</v>
      </c>
      <c r="H4" s="33">
        <v>429</v>
      </c>
      <c r="I4" s="43"/>
    </row>
    <row r="5" spans="1:9">
      <c r="A5" s="44" t="s">
        <v>21</v>
      </c>
      <c r="B5" s="33">
        <v>489</v>
      </c>
      <c r="C5" s="33">
        <v>840</v>
      </c>
      <c r="D5" s="33">
        <v>940</v>
      </c>
      <c r="E5" s="43"/>
      <c r="F5" s="33">
        <v>691</v>
      </c>
      <c r="G5" s="33">
        <v>408</v>
      </c>
      <c r="H5" s="33">
        <v>395</v>
      </c>
      <c r="I5" s="43"/>
    </row>
    <row r="6" spans="1:9">
      <c r="A6" s="44" t="s">
        <v>89</v>
      </c>
      <c r="B6" s="33">
        <v>794</v>
      </c>
      <c r="C6" s="33">
        <v>659</v>
      </c>
      <c r="D6" s="33">
        <v>253</v>
      </c>
      <c r="E6" s="43"/>
      <c r="F6" s="33">
        <v>176</v>
      </c>
      <c r="G6" s="33">
        <v>623</v>
      </c>
      <c r="H6" s="33">
        <v>928</v>
      </c>
      <c r="I6" s="43"/>
    </row>
    <row r="7" spans="1:9">
      <c r="A7" s="44" t="s">
        <v>118</v>
      </c>
      <c r="B7" s="33">
        <v>822</v>
      </c>
      <c r="C7" s="33">
        <v>492</v>
      </c>
      <c r="D7" s="33">
        <v>736</v>
      </c>
      <c r="E7" s="43"/>
      <c r="F7" s="33">
        <v>849</v>
      </c>
      <c r="G7" s="33">
        <v>644</v>
      </c>
      <c r="H7" s="33">
        <v>314</v>
      </c>
      <c r="I7" s="43"/>
    </row>
    <row r="8" spans="1:9">
      <c r="A8" s="45" t="s">
        <v>31</v>
      </c>
      <c r="B8" s="43"/>
      <c r="C8" s="43"/>
      <c r="D8" s="43"/>
      <c r="E8" s="43"/>
      <c r="F8" s="43"/>
      <c r="G8" s="43"/>
      <c r="H8" s="43"/>
      <c r="I8" s="4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16"/>
  <sheetViews>
    <sheetView workbookViewId="0">
      <selection activeCell="C16" sqref="C16"/>
    </sheetView>
  </sheetViews>
  <sheetFormatPr defaultColWidth="11.42578125" defaultRowHeight="15"/>
  <sheetData>
    <row r="1" spans="1:3">
      <c r="A1" s="23" t="s">
        <v>119</v>
      </c>
      <c r="B1" s="23" t="s">
        <v>4</v>
      </c>
      <c r="C1" s="23" t="s">
        <v>120</v>
      </c>
    </row>
    <row r="2" spans="1:3">
      <c r="A2" s="44" t="s">
        <v>121</v>
      </c>
      <c r="B2" s="33" t="s">
        <v>98</v>
      </c>
      <c r="C2" s="33">
        <v>579</v>
      </c>
    </row>
    <row r="3" spans="1:3">
      <c r="A3" s="44" t="s">
        <v>122</v>
      </c>
      <c r="B3" s="33" t="s">
        <v>99</v>
      </c>
      <c r="C3" s="33">
        <v>905</v>
      </c>
    </row>
    <row r="4" spans="1:3">
      <c r="A4" s="44" t="s">
        <v>89</v>
      </c>
      <c r="B4" s="33" t="s">
        <v>100</v>
      </c>
      <c r="C4" s="33">
        <v>231</v>
      </c>
    </row>
    <row r="5" spans="1:3">
      <c r="A5" s="44" t="s">
        <v>123</v>
      </c>
      <c r="B5" s="33" t="s">
        <v>101</v>
      </c>
      <c r="C5" s="33">
        <v>970</v>
      </c>
    </row>
    <row r="6" spans="1:3">
      <c r="A6" s="44" t="s">
        <v>124</v>
      </c>
      <c r="B6" s="33" t="s">
        <v>98</v>
      </c>
      <c r="C6" s="33">
        <v>131</v>
      </c>
    </row>
    <row r="7" spans="1:3">
      <c r="A7" s="44" t="s">
        <v>118</v>
      </c>
      <c r="B7" s="33" t="s">
        <v>99</v>
      </c>
      <c r="C7" s="33">
        <v>690</v>
      </c>
    </row>
    <row r="8" spans="1:3">
      <c r="A8" s="44" t="s">
        <v>121</v>
      </c>
      <c r="B8" s="33" t="s">
        <v>100</v>
      </c>
      <c r="C8" s="33">
        <v>490</v>
      </c>
    </row>
    <row r="9" spans="1:3">
      <c r="A9" s="44" t="s">
        <v>122</v>
      </c>
      <c r="B9" s="33" t="s">
        <v>101</v>
      </c>
      <c r="C9" s="33">
        <v>936</v>
      </c>
    </row>
    <row r="10" spans="1:3">
      <c r="A10" s="44" t="s">
        <v>89</v>
      </c>
      <c r="B10" s="33" t="s">
        <v>98</v>
      </c>
      <c r="C10" s="33">
        <v>248</v>
      </c>
    </row>
    <row r="11" spans="1:3">
      <c r="A11" s="44" t="s">
        <v>123</v>
      </c>
      <c r="B11" s="33" t="s">
        <v>99</v>
      </c>
      <c r="C11" s="33">
        <v>470</v>
      </c>
    </row>
    <row r="12" spans="1:3">
      <c r="A12" s="44" t="s">
        <v>124</v>
      </c>
      <c r="B12" s="33" t="s">
        <v>100</v>
      </c>
      <c r="C12" s="33">
        <v>384</v>
      </c>
    </row>
    <row r="13" spans="1:3">
      <c r="A13" s="44" t="s">
        <v>118</v>
      </c>
      <c r="B13" s="33" t="s">
        <v>101</v>
      </c>
      <c r="C13" s="33">
        <v>418</v>
      </c>
    </row>
    <row r="14" spans="1:3">
      <c r="A14" s="44" t="s">
        <v>121</v>
      </c>
      <c r="B14" s="33" t="s">
        <v>102</v>
      </c>
      <c r="C14" s="33">
        <v>323</v>
      </c>
    </row>
    <row r="15" spans="1:3">
      <c r="A15" s="44" t="s">
        <v>122</v>
      </c>
      <c r="B15" s="33" t="s">
        <v>103</v>
      </c>
      <c r="C15" s="33">
        <v>609</v>
      </c>
    </row>
    <row r="16" spans="1:3">
      <c r="B16" s="45" t="s">
        <v>31</v>
      </c>
      <c r="C16" s="46">
        <f>SUBTOTAL(9,C2:C15)</f>
        <v>7384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G43"/>
  <sheetViews>
    <sheetView workbookViewId="0"/>
  </sheetViews>
  <sheetFormatPr defaultColWidth="11.42578125" defaultRowHeight="15"/>
  <sheetData>
    <row r="1" spans="1:7">
      <c r="A1" s="2" t="s">
        <v>1</v>
      </c>
      <c r="B1" s="1" t="s">
        <v>25</v>
      </c>
      <c r="C1" s="1" t="s">
        <v>26</v>
      </c>
      <c r="D1" s="1" t="s">
        <v>27</v>
      </c>
      <c r="E1" s="1" t="s">
        <v>28</v>
      </c>
      <c r="F1" s="1" t="s">
        <v>29</v>
      </c>
      <c r="G1" s="1" t="s">
        <v>30</v>
      </c>
    </row>
    <row r="2" spans="1:7">
      <c r="A2" s="2" t="s">
        <v>125</v>
      </c>
      <c r="B2" s="1" t="s">
        <v>40</v>
      </c>
      <c r="C2" s="1" t="s">
        <v>126</v>
      </c>
      <c r="D2" s="1" t="s">
        <v>48</v>
      </c>
      <c r="E2" s="1" t="s">
        <v>37</v>
      </c>
      <c r="F2" s="1">
        <v>13</v>
      </c>
      <c r="G2" s="1">
        <v>650</v>
      </c>
    </row>
    <row r="3" spans="1:7">
      <c r="A3" s="2" t="s">
        <v>127</v>
      </c>
      <c r="B3" s="1" t="s">
        <v>40</v>
      </c>
      <c r="C3" s="1" t="s">
        <v>128</v>
      </c>
      <c r="D3" s="1" t="s">
        <v>53</v>
      </c>
      <c r="E3" s="1" t="s">
        <v>37</v>
      </c>
      <c r="F3" s="1">
        <v>1</v>
      </c>
      <c r="G3" s="1">
        <v>1200</v>
      </c>
    </row>
    <row r="4" spans="1:7">
      <c r="A4" s="2" t="s">
        <v>129</v>
      </c>
      <c r="B4" s="1" t="s">
        <v>40</v>
      </c>
      <c r="C4" s="1" t="s">
        <v>130</v>
      </c>
      <c r="D4" s="1" t="s">
        <v>53</v>
      </c>
      <c r="E4" s="1" t="s">
        <v>131</v>
      </c>
      <c r="F4" s="1">
        <v>20</v>
      </c>
      <c r="G4" s="1">
        <v>1200</v>
      </c>
    </row>
    <row r="5" spans="1:7">
      <c r="A5" s="2" t="s">
        <v>132</v>
      </c>
      <c r="B5" s="1" t="s">
        <v>40</v>
      </c>
      <c r="C5" s="1" t="s">
        <v>133</v>
      </c>
      <c r="D5" s="1" t="s">
        <v>134</v>
      </c>
      <c r="E5" s="1" t="s">
        <v>131</v>
      </c>
      <c r="F5" s="1">
        <v>64</v>
      </c>
      <c r="G5" s="1">
        <v>800</v>
      </c>
    </row>
    <row r="6" spans="1:7">
      <c r="A6" s="2" t="s">
        <v>135</v>
      </c>
      <c r="B6" s="1" t="s">
        <v>40</v>
      </c>
      <c r="C6" s="1" t="s">
        <v>126</v>
      </c>
      <c r="D6" s="1" t="s">
        <v>134</v>
      </c>
      <c r="E6" s="1" t="s">
        <v>136</v>
      </c>
      <c r="F6" s="1">
        <v>58</v>
      </c>
      <c r="G6" s="1">
        <v>800</v>
      </c>
    </row>
    <row r="7" spans="1:7">
      <c r="A7" s="2" t="s">
        <v>137</v>
      </c>
      <c r="B7" s="1" t="s">
        <v>40</v>
      </c>
      <c r="C7" s="1" t="s">
        <v>130</v>
      </c>
      <c r="D7" s="1" t="s">
        <v>134</v>
      </c>
      <c r="E7" s="1" t="s">
        <v>138</v>
      </c>
      <c r="F7" s="1">
        <v>18</v>
      </c>
      <c r="G7" s="1">
        <v>800</v>
      </c>
    </row>
    <row r="8" spans="1:7">
      <c r="A8" s="2" t="s">
        <v>139</v>
      </c>
      <c r="B8" s="1" t="s">
        <v>40</v>
      </c>
      <c r="C8" s="1" t="s">
        <v>130</v>
      </c>
      <c r="D8" s="1" t="s">
        <v>71</v>
      </c>
      <c r="E8" s="1" t="s">
        <v>37</v>
      </c>
      <c r="F8" s="1">
        <v>9</v>
      </c>
      <c r="G8" s="1">
        <v>950</v>
      </c>
    </row>
    <row r="9" spans="1:7">
      <c r="A9" s="2" t="s">
        <v>140</v>
      </c>
      <c r="B9" s="1" t="s">
        <v>40</v>
      </c>
      <c r="C9" s="1" t="s">
        <v>130</v>
      </c>
      <c r="D9" s="1" t="s">
        <v>70</v>
      </c>
      <c r="E9" s="1" t="s">
        <v>138</v>
      </c>
      <c r="F9" s="1">
        <v>18</v>
      </c>
      <c r="G9" s="1">
        <v>450</v>
      </c>
    </row>
    <row r="10" spans="1:7">
      <c r="A10" s="2" t="s">
        <v>141</v>
      </c>
      <c r="B10" s="1" t="s">
        <v>40</v>
      </c>
      <c r="C10" s="1" t="s">
        <v>142</v>
      </c>
      <c r="D10" s="1" t="s">
        <v>48</v>
      </c>
      <c r="E10" s="1" t="s">
        <v>37</v>
      </c>
      <c r="F10" s="1">
        <v>42</v>
      </c>
      <c r="G10" s="1">
        <v>650</v>
      </c>
    </row>
    <row r="11" spans="1:7">
      <c r="A11" s="2" t="s">
        <v>143</v>
      </c>
      <c r="B11" s="1" t="s">
        <v>40</v>
      </c>
      <c r="C11" s="1" t="s">
        <v>142</v>
      </c>
      <c r="D11" s="1" t="s">
        <v>134</v>
      </c>
      <c r="E11" s="1" t="s">
        <v>138</v>
      </c>
      <c r="F11" s="1">
        <v>69</v>
      </c>
      <c r="G11" s="1">
        <v>800</v>
      </c>
    </row>
    <row r="12" spans="1:7">
      <c r="A12" s="2" t="s">
        <v>144</v>
      </c>
      <c r="B12" s="1" t="s">
        <v>40</v>
      </c>
      <c r="C12" s="1" t="s">
        <v>126</v>
      </c>
      <c r="D12" s="1" t="s">
        <v>48</v>
      </c>
      <c r="E12" s="1" t="s">
        <v>131</v>
      </c>
      <c r="F12" s="1">
        <v>69</v>
      </c>
      <c r="G12" s="1">
        <v>650</v>
      </c>
    </row>
    <row r="13" spans="1:7">
      <c r="A13" s="2" t="s">
        <v>145</v>
      </c>
      <c r="B13" s="1" t="s">
        <v>40</v>
      </c>
      <c r="C13" s="1" t="s">
        <v>146</v>
      </c>
      <c r="D13" s="1" t="s">
        <v>53</v>
      </c>
      <c r="E13" s="1" t="s">
        <v>147</v>
      </c>
      <c r="F13" s="1">
        <v>64</v>
      </c>
      <c r="G13" s="1">
        <v>1200</v>
      </c>
    </row>
    <row r="14" spans="1:7">
      <c r="A14" s="2" t="s">
        <v>148</v>
      </c>
      <c r="B14" s="1" t="s">
        <v>40</v>
      </c>
      <c r="C14" s="1" t="s">
        <v>142</v>
      </c>
      <c r="D14" s="1" t="s">
        <v>134</v>
      </c>
      <c r="E14" s="1" t="s">
        <v>138</v>
      </c>
      <c r="F14" s="1">
        <v>41</v>
      </c>
      <c r="G14" s="1">
        <v>800</v>
      </c>
    </row>
    <row r="15" spans="1:7">
      <c r="A15" s="2" t="s">
        <v>149</v>
      </c>
      <c r="B15" s="1" t="s">
        <v>40</v>
      </c>
      <c r="C15" s="1" t="s">
        <v>130</v>
      </c>
      <c r="D15" s="1" t="s">
        <v>134</v>
      </c>
      <c r="E15" s="1" t="s">
        <v>131</v>
      </c>
      <c r="F15" s="1">
        <v>14</v>
      </c>
      <c r="G15" s="1">
        <v>800</v>
      </c>
    </row>
    <row r="16" spans="1:7">
      <c r="A16" s="2" t="s">
        <v>150</v>
      </c>
      <c r="B16" s="1" t="s">
        <v>40</v>
      </c>
      <c r="C16" s="1" t="s">
        <v>146</v>
      </c>
      <c r="D16" s="1" t="s">
        <v>134</v>
      </c>
      <c r="E16" s="1" t="s">
        <v>136</v>
      </c>
      <c r="F16" s="1">
        <v>9</v>
      </c>
      <c r="G16" s="1">
        <v>800</v>
      </c>
    </row>
    <row r="17" spans="1:7">
      <c r="A17" s="2" t="s">
        <v>151</v>
      </c>
      <c r="B17" s="1" t="s">
        <v>40</v>
      </c>
      <c r="C17" s="1" t="s">
        <v>142</v>
      </c>
      <c r="D17" s="1" t="s">
        <v>134</v>
      </c>
      <c r="E17" s="1" t="s">
        <v>138</v>
      </c>
      <c r="F17" s="1">
        <v>79</v>
      </c>
      <c r="G17" s="1">
        <v>800</v>
      </c>
    </row>
    <row r="18" spans="1:7">
      <c r="A18" s="2" t="s">
        <v>152</v>
      </c>
      <c r="B18" s="1" t="s">
        <v>40</v>
      </c>
      <c r="C18" s="1" t="s">
        <v>128</v>
      </c>
      <c r="D18" s="1" t="s">
        <v>36</v>
      </c>
      <c r="E18" s="1" t="s">
        <v>131</v>
      </c>
      <c r="F18" s="1">
        <v>8</v>
      </c>
      <c r="G18" s="1">
        <v>820</v>
      </c>
    </row>
    <row r="19" spans="1:7">
      <c r="A19" s="2" t="s">
        <v>153</v>
      </c>
      <c r="B19" s="1" t="s">
        <v>40</v>
      </c>
      <c r="C19" s="1" t="s">
        <v>128</v>
      </c>
      <c r="D19" s="1" t="s">
        <v>53</v>
      </c>
      <c r="E19" s="1" t="s">
        <v>138</v>
      </c>
      <c r="F19" s="1">
        <v>28</v>
      </c>
      <c r="G19" s="1">
        <v>1200</v>
      </c>
    </row>
    <row r="20" spans="1:7">
      <c r="A20" s="2" t="s">
        <v>154</v>
      </c>
      <c r="B20" s="1" t="s">
        <v>40</v>
      </c>
      <c r="C20" s="1" t="s">
        <v>133</v>
      </c>
      <c r="D20" s="1" t="s">
        <v>71</v>
      </c>
      <c r="E20" s="1" t="s">
        <v>37</v>
      </c>
      <c r="F20" s="1">
        <v>13</v>
      </c>
      <c r="G20" s="1">
        <v>950</v>
      </c>
    </row>
    <row r="21" spans="1:7">
      <c r="A21" s="2" t="s">
        <v>155</v>
      </c>
      <c r="B21" s="1" t="s">
        <v>40</v>
      </c>
      <c r="C21" s="1" t="s">
        <v>130</v>
      </c>
      <c r="D21" s="1" t="s">
        <v>134</v>
      </c>
      <c r="E21" s="1" t="s">
        <v>131</v>
      </c>
      <c r="F21" s="1">
        <v>7</v>
      </c>
      <c r="G21" s="1">
        <v>800</v>
      </c>
    </row>
    <row r="22" spans="1:7">
      <c r="A22" s="2" t="s">
        <v>156</v>
      </c>
      <c r="B22" s="1" t="s">
        <v>40</v>
      </c>
      <c r="C22" s="1" t="s">
        <v>133</v>
      </c>
      <c r="D22" s="1" t="s">
        <v>134</v>
      </c>
      <c r="E22" s="1" t="s">
        <v>138</v>
      </c>
      <c r="F22" s="1">
        <v>20</v>
      </c>
      <c r="G22" s="1">
        <v>800</v>
      </c>
    </row>
    <row r="23" spans="1:7">
      <c r="A23" s="2" t="s">
        <v>157</v>
      </c>
      <c r="B23" s="1" t="s">
        <v>40</v>
      </c>
      <c r="C23" s="1" t="s">
        <v>128</v>
      </c>
      <c r="D23" s="1" t="s">
        <v>53</v>
      </c>
      <c r="E23" s="1" t="s">
        <v>138</v>
      </c>
      <c r="F23" s="1">
        <v>31</v>
      </c>
      <c r="G23" s="1">
        <v>1200</v>
      </c>
    </row>
    <row r="24" spans="1:7">
      <c r="A24" s="2" t="s">
        <v>158</v>
      </c>
      <c r="B24" s="1" t="s">
        <v>40</v>
      </c>
      <c r="C24" s="1" t="s">
        <v>146</v>
      </c>
      <c r="D24" s="1" t="s">
        <v>134</v>
      </c>
      <c r="E24" s="1" t="s">
        <v>136</v>
      </c>
      <c r="F24" s="1">
        <v>66</v>
      </c>
      <c r="G24" s="1">
        <v>800</v>
      </c>
    </row>
    <row r="25" spans="1:7">
      <c r="A25" s="2" t="s">
        <v>159</v>
      </c>
      <c r="B25" s="1" t="s">
        <v>40</v>
      </c>
      <c r="C25" s="1" t="s">
        <v>133</v>
      </c>
      <c r="D25" s="1" t="s">
        <v>134</v>
      </c>
      <c r="E25" s="1" t="s">
        <v>136</v>
      </c>
      <c r="F25" s="1">
        <v>42</v>
      </c>
      <c r="G25" s="1">
        <v>800</v>
      </c>
    </row>
    <row r="26" spans="1:7">
      <c r="A26" s="2" t="s">
        <v>160</v>
      </c>
      <c r="B26" s="1" t="s">
        <v>40</v>
      </c>
      <c r="C26" s="1" t="s">
        <v>133</v>
      </c>
      <c r="D26" s="1" t="s">
        <v>134</v>
      </c>
      <c r="E26" s="1" t="s">
        <v>37</v>
      </c>
      <c r="F26" s="1">
        <v>38</v>
      </c>
      <c r="G26" s="1">
        <v>800</v>
      </c>
    </row>
    <row r="27" spans="1:7">
      <c r="A27" s="2" t="s">
        <v>161</v>
      </c>
      <c r="B27" s="1" t="s">
        <v>40</v>
      </c>
      <c r="C27" s="1" t="s">
        <v>133</v>
      </c>
      <c r="D27" s="1" t="s">
        <v>134</v>
      </c>
      <c r="E27" s="1" t="s">
        <v>131</v>
      </c>
      <c r="F27" s="1">
        <v>70</v>
      </c>
      <c r="G27" s="1">
        <v>800</v>
      </c>
    </row>
    <row r="28" spans="1:7">
      <c r="A28" s="2" t="s">
        <v>162</v>
      </c>
      <c r="B28" s="1" t="s">
        <v>40</v>
      </c>
      <c r="C28" s="1" t="s">
        <v>142</v>
      </c>
      <c r="D28" s="1" t="s">
        <v>48</v>
      </c>
      <c r="E28" s="1" t="s">
        <v>147</v>
      </c>
      <c r="F28" s="1">
        <v>226</v>
      </c>
      <c r="G28" s="1">
        <v>650</v>
      </c>
    </row>
    <row r="29" spans="1:7">
      <c r="A29" s="2" t="s">
        <v>163</v>
      </c>
      <c r="B29" s="1" t="s">
        <v>40</v>
      </c>
      <c r="C29" s="1" t="s">
        <v>146</v>
      </c>
      <c r="D29" s="1" t="s">
        <v>53</v>
      </c>
      <c r="E29" s="1" t="s">
        <v>136</v>
      </c>
      <c r="F29" s="1">
        <v>83</v>
      </c>
      <c r="G29" s="1">
        <v>1200</v>
      </c>
    </row>
    <row r="30" spans="1:7">
      <c r="A30" s="2" t="s">
        <v>164</v>
      </c>
      <c r="B30" s="1" t="s">
        <v>40</v>
      </c>
      <c r="C30" s="1" t="s">
        <v>142</v>
      </c>
      <c r="D30" s="1" t="s">
        <v>36</v>
      </c>
      <c r="E30" s="1" t="s">
        <v>131</v>
      </c>
      <c r="F30" s="1">
        <v>70</v>
      </c>
      <c r="G30" s="1">
        <v>820</v>
      </c>
    </row>
    <row r="31" spans="1:7">
      <c r="A31" s="2" t="s">
        <v>165</v>
      </c>
      <c r="B31" s="1" t="s">
        <v>40</v>
      </c>
      <c r="C31" s="1" t="s">
        <v>128</v>
      </c>
      <c r="D31" s="1" t="s">
        <v>53</v>
      </c>
      <c r="E31" s="1" t="s">
        <v>37</v>
      </c>
      <c r="F31" s="1">
        <v>15</v>
      </c>
      <c r="G31" s="1">
        <v>1200</v>
      </c>
    </row>
    <row r="32" spans="1:7">
      <c r="A32" s="2" t="s">
        <v>166</v>
      </c>
      <c r="B32" s="1" t="s">
        <v>40</v>
      </c>
      <c r="C32" s="1" t="s">
        <v>128</v>
      </c>
      <c r="D32" s="1" t="s">
        <v>53</v>
      </c>
      <c r="E32" s="1" t="s">
        <v>147</v>
      </c>
      <c r="F32" s="1">
        <v>89</v>
      </c>
      <c r="G32" s="1">
        <v>1200</v>
      </c>
    </row>
    <row r="33" spans="1:7">
      <c r="A33" s="2" t="s">
        <v>167</v>
      </c>
      <c r="B33" s="1" t="s">
        <v>40</v>
      </c>
      <c r="C33" s="1" t="s">
        <v>126</v>
      </c>
      <c r="D33" s="1" t="s">
        <v>53</v>
      </c>
      <c r="E33" s="1" t="s">
        <v>131</v>
      </c>
      <c r="F33" s="1">
        <v>87</v>
      </c>
      <c r="G33" s="1">
        <v>1200</v>
      </c>
    </row>
    <row r="34" spans="1:7">
      <c r="A34" s="2" t="s">
        <v>168</v>
      </c>
      <c r="B34" s="1" t="s">
        <v>40</v>
      </c>
      <c r="C34" s="1" t="s">
        <v>130</v>
      </c>
      <c r="D34" s="1" t="s">
        <v>36</v>
      </c>
      <c r="E34" s="1" t="s">
        <v>136</v>
      </c>
      <c r="F34" s="1">
        <v>17</v>
      </c>
      <c r="G34" s="1">
        <v>820</v>
      </c>
    </row>
    <row r="35" spans="1:7">
      <c r="A35" s="2" t="s">
        <v>169</v>
      </c>
      <c r="B35" s="1" t="s">
        <v>40</v>
      </c>
      <c r="C35" s="1" t="s">
        <v>146</v>
      </c>
      <c r="D35" s="1" t="s">
        <v>48</v>
      </c>
      <c r="E35" s="1" t="s">
        <v>138</v>
      </c>
      <c r="F35" s="1">
        <v>107</v>
      </c>
      <c r="G35" s="1">
        <v>650</v>
      </c>
    </row>
    <row r="36" spans="1:7">
      <c r="A36" s="2" t="s">
        <v>170</v>
      </c>
      <c r="B36" s="1" t="s">
        <v>40</v>
      </c>
      <c r="C36" s="1" t="s">
        <v>130</v>
      </c>
      <c r="D36" s="1" t="s">
        <v>134</v>
      </c>
      <c r="E36" s="1" t="s">
        <v>138</v>
      </c>
      <c r="F36" s="1">
        <v>3</v>
      </c>
      <c r="G36" s="1">
        <v>800</v>
      </c>
    </row>
    <row r="37" spans="1:7">
      <c r="A37" s="2" t="s">
        <v>171</v>
      </c>
      <c r="B37" s="1" t="s">
        <v>40</v>
      </c>
      <c r="C37" s="1" t="s">
        <v>126</v>
      </c>
      <c r="D37" s="1" t="s">
        <v>36</v>
      </c>
      <c r="E37" s="1" t="s">
        <v>131</v>
      </c>
      <c r="F37" s="1">
        <v>59</v>
      </c>
      <c r="G37" s="1">
        <v>820</v>
      </c>
    </row>
    <row r="38" spans="1:7">
      <c r="A38" s="2" t="s">
        <v>172</v>
      </c>
      <c r="B38" s="1" t="s">
        <v>40</v>
      </c>
      <c r="C38" s="1" t="s">
        <v>126</v>
      </c>
      <c r="D38" s="1" t="s">
        <v>53</v>
      </c>
      <c r="E38" s="1" t="s">
        <v>136</v>
      </c>
      <c r="F38" s="1">
        <v>34</v>
      </c>
      <c r="G38" s="1">
        <v>1200</v>
      </c>
    </row>
    <row r="39" spans="1:7">
      <c r="A39" s="2" t="s">
        <v>173</v>
      </c>
      <c r="B39" s="1" t="s">
        <v>40</v>
      </c>
      <c r="C39" s="1" t="s">
        <v>146</v>
      </c>
      <c r="D39" s="1" t="s">
        <v>134</v>
      </c>
      <c r="E39" s="1" t="s">
        <v>131</v>
      </c>
      <c r="F39" s="1">
        <v>62</v>
      </c>
      <c r="G39" s="1">
        <v>800</v>
      </c>
    </row>
    <row r="40" spans="1:7">
      <c r="A40" s="2" t="s">
        <v>174</v>
      </c>
      <c r="B40" s="1" t="s">
        <v>40</v>
      </c>
      <c r="C40" s="1" t="s">
        <v>128</v>
      </c>
      <c r="D40" s="1" t="s">
        <v>134</v>
      </c>
      <c r="E40" s="1" t="s">
        <v>136</v>
      </c>
      <c r="F40" s="1">
        <v>55</v>
      </c>
      <c r="G40" s="1">
        <v>800</v>
      </c>
    </row>
    <row r="41" spans="1:7">
      <c r="A41" s="2" t="s">
        <v>175</v>
      </c>
      <c r="B41" s="1" t="s">
        <v>40</v>
      </c>
      <c r="C41" s="1" t="s">
        <v>146</v>
      </c>
      <c r="D41" s="1" t="s">
        <v>36</v>
      </c>
      <c r="E41" s="1" t="s">
        <v>37</v>
      </c>
      <c r="F41" s="1">
        <v>44</v>
      </c>
      <c r="G41" s="1">
        <v>820</v>
      </c>
    </row>
    <row r="42" spans="1:7">
      <c r="A42" s="2" t="s">
        <v>176</v>
      </c>
      <c r="B42" s="1" t="s">
        <v>40</v>
      </c>
      <c r="C42" s="1" t="s">
        <v>128</v>
      </c>
      <c r="D42" s="1" t="s">
        <v>36</v>
      </c>
      <c r="E42" s="1" t="s">
        <v>37</v>
      </c>
      <c r="F42" s="1">
        <v>7</v>
      </c>
      <c r="G42" s="1">
        <v>820</v>
      </c>
    </row>
    <row r="43" spans="1:7">
      <c r="A43" s="2" t="s">
        <v>177</v>
      </c>
      <c r="B43" s="1" t="s">
        <v>40</v>
      </c>
      <c r="C43" s="1" t="s">
        <v>142</v>
      </c>
      <c r="D43" s="1" t="s">
        <v>53</v>
      </c>
      <c r="E43" s="1" t="s">
        <v>147</v>
      </c>
      <c r="F43" s="1">
        <v>187</v>
      </c>
      <c r="G43" s="1">
        <v>1200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G26"/>
  <sheetViews>
    <sheetView workbookViewId="0"/>
  </sheetViews>
  <sheetFormatPr defaultColWidth="11.42578125" defaultRowHeight="15"/>
  <sheetData>
    <row r="1" spans="1:7">
      <c r="A1">
        <v>460</v>
      </c>
      <c r="B1">
        <v>810</v>
      </c>
      <c r="C1">
        <v>896</v>
      </c>
      <c r="D1">
        <v>202</v>
      </c>
      <c r="F1">
        <v>280</v>
      </c>
      <c r="G1">
        <v>745</v>
      </c>
    </row>
    <row r="2" spans="1:7">
      <c r="A2">
        <v>739</v>
      </c>
      <c r="B2">
        <v>829</v>
      </c>
      <c r="C2">
        <v>707</v>
      </c>
      <c r="D2">
        <v>243</v>
      </c>
      <c r="E2">
        <v>628</v>
      </c>
      <c r="F2">
        <v>217</v>
      </c>
      <c r="G2">
        <v>471</v>
      </c>
    </row>
    <row r="3" spans="1:7">
      <c r="A3">
        <v>541</v>
      </c>
      <c r="B3">
        <v>933</v>
      </c>
      <c r="C3">
        <v>391</v>
      </c>
      <c r="D3">
        <v>265</v>
      </c>
      <c r="E3">
        <v>330</v>
      </c>
      <c r="F3">
        <v>131</v>
      </c>
      <c r="G3">
        <v>468</v>
      </c>
    </row>
    <row r="4" spans="1:7">
      <c r="A4">
        <v>466</v>
      </c>
      <c r="B4">
        <v>302</v>
      </c>
      <c r="C4">
        <v>123</v>
      </c>
      <c r="D4">
        <v>105</v>
      </c>
      <c r="E4">
        <v>817</v>
      </c>
      <c r="F4">
        <v>754</v>
      </c>
      <c r="G4">
        <v>262</v>
      </c>
    </row>
    <row r="5" spans="1:7">
      <c r="A5">
        <v>446</v>
      </c>
      <c r="C5">
        <v>709</v>
      </c>
      <c r="D5">
        <v>179</v>
      </c>
      <c r="E5">
        <v>275</v>
      </c>
      <c r="F5">
        <v>691</v>
      </c>
    </row>
    <row r="6" spans="1:7">
      <c r="A6">
        <v>350</v>
      </c>
      <c r="B6">
        <v>781</v>
      </c>
      <c r="C6">
        <v>769</v>
      </c>
      <c r="D6">
        <v>776</v>
      </c>
      <c r="E6">
        <v>798</v>
      </c>
      <c r="F6">
        <v>978</v>
      </c>
      <c r="G6">
        <v>360</v>
      </c>
    </row>
    <row r="7" spans="1:7">
      <c r="A7">
        <v>313</v>
      </c>
      <c r="B7">
        <v>382</v>
      </c>
      <c r="C7">
        <v>691</v>
      </c>
      <c r="D7">
        <v>262</v>
      </c>
      <c r="E7">
        <v>530</v>
      </c>
      <c r="F7">
        <v>814</v>
      </c>
      <c r="G7">
        <v>602</v>
      </c>
    </row>
    <row r="8" spans="1:7">
      <c r="A8">
        <v>614</v>
      </c>
      <c r="B8">
        <v>604</v>
      </c>
      <c r="C8">
        <v>455</v>
      </c>
      <c r="D8">
        <v>689</v>
      </c>
      <c r="E8">
        <v>200</v>
      </c>
      <c r="F8">
        <v>743</v>
      </c>
      <c r="G8">
        <v>831</v>
      </c>
    </row>
    <row r="9" spans="1:7">
      <c r="A9">
        <v>469</v>
      </c>
      <c r="B9">
        <v>382</v>
      </c>
      <c r="C9">
        <v>421</v>
      </c>
      <c r="D9">
        <v>785</v>
      </c>
      <c r="E9">
        <v>541</v>
      </c>
      <c r="F9">
        <v>626</v>
      </c>
      <c r="G9">
        <v>881</v>
      </c>
    </row>
    <row r="10" spans="1:7">
      <c r="A10">
        <v>409</v>
      </c>
      <c r="B10">
        <v>678</v>
      </c>
      <c r="C10">
        <v>352</v>
      </c>
      <c r="E10">
        <v>891</v>
      </c>
      <c r="F10">
        <v>712</v>
      </c>
      <c r="G10">
        <v>182</v>
      </c>
    </row>
    <row r="11" spans="1:7">
      <c r="A11">
        <v>840</v>
      </c>
      <c r="B11">
        <v>919</v>
      </c>
      <c r="C11">
        <v>604</v>
      </c>
      <c r="D11">
        <v>801</v>
      </c>
      <c r="E11">
        <v>135</v>
      </c>
      <c r="F11">
        <v>624</v>
      </c>
      <c r="G11">
        <v>662</v>
      </c>
    </row>
    <row r="12" spans="1:7">
      <c r="A12">
        <v>130</v>
      </c>
      <c r="B12">
        <v>692</v>
      </c>
      <c r="C12">
        <v>515</v>
      </c>
      <c r="D12">
        <v>813</v>
      </c>
      <c r="E12">
        <v>338</v>
      </c>
      <c r="F12">
        <v>790</v>
      </c>
      <c r="G12">
        <v>954</v>
      </c>
    </row>
    <row r="13" spans="1:7">
      <c r="B13">
        <v>799</v>
      </c>
      <c r="C13">
        <v>388</v>
      </c>
      <c r="D13">
        <v>177</v>
      </c>
      <c r="E13">
        <v>606</v>
      </c>
      <c r="F13">
        <v>972</v>
      </c>
      <c r="G13">
        <v>991</v>
      </c>
    </row>
    <row r="14" spans="1:7">
      <c r="A14">
        <v>201</v>
      </c>
      <c r="B14">
        <v>868</v>
      </c>
      <c r="C14">
        <v>540</v>
      </c>
      <c r="D14">
        <v>730</v>
      </c>
      <c r="E14">
        <v>798</v>
      </c>
      <c r="F14">
        <v>889</v>
      </c>
      <c r="G14">
        <v>807</v>
      </c>
    </row>
    <row r="15" spans="1:7">
      <c r="A15">
        <v>418</v>
      </c>
      <c r="B15">
        <v>712</v>
      </c>
      <c r="C15">
        <v>641</v>
      </c>
      <c r="D15">
        <v>805</v>
      </c>
      <c r="E15">
        <v>635</v>
      </c>
      <c r="F15">
        <v>742</v>
      </c>
      <c r="G15">
        <v>858</v>
      </c>
    </row>
    <row r="16" spans="1:7">
      <c r="A16">
        <v>620</v>
      </c>
      <c r="B16">
        <v>556</v>
      </c>
      <c r="D16">
        <v>903</v>
      </c>
      <c r="E16">
        <v>241</v>
      </c>
      <c r="G16">
        <v>990</v>
      </c>
    </row>
    <row r="17" spans="1:7">
      <c r="A17">
        <v>490</v>
      </c>
      <c r="B17">
        <v>587</v>
      </c>
      <c r="C17">
        <v>279</v>
      </c>
      <c r="D17">
        <v>245</v>
      </c>
      <c r="E17">
        <v>599</v>
      </c>
      <c r="F17">
        <v>850</v>
      </c>
      <c r="G17">
        <v>471</v>
      </c>
    </row>
    <row r="18" spans="1:7">
      <c r="A18">
        <v>656</v>
      </c>
      <c r="B18">
        <v>954</v>
      </c>
      <c r="C18">
        <v>703</v>
      </c>
      <c r="D18">
        <v>848</v>
      </c>
      <c r="E18">
        <v>265</v>
      </c>
      <c r="F18">
        <v>321</v>
      </c>
      <c r="G18">
        <v>902</v>
      </c>
    </row>
    <row r="19" spans="1:7">
      <c r="A19">
        <v>629</v>
      </c>
      <c r="B19">
        <v>371</v>
      </c>
      <c r="C19">
        <v>127</v>
      </c>
      <c r="D19">
        <v>236</v>
      </c>
      <c r="E19">
        <v>460</v>
      </c>
      <c r="F19">
        <v>629</v>
      </c>
      <c r="G19">
        <v>203</v>
      </c>
    </row>
    <row r="20" spans="1:7">
      <c r="A20">
        <v>336</v>
      </c>
      <c r="B20">
        <v>788</v>
      </c>
      <c r="C20">
        <v>102</v>
      </c>
      <c r="D20">
        <v>279</v>
      </c>
      <c r="E20">
        <v>974</v>
      </c>
      <c r="F20">
        <v>900</v>
      </c>
      <c r="G20">
        <v>812</v>
      </c>
    </row>
    <row r="21" spans="1:7">
      <c r="A21">
        <v>956</v>
      </c>
      <c r="B21">
        <v>880</v>
      </c>
      <c r="C21">
        <v>828</v>
      </c>
      <c r="D21">
        <v>575</v>
      </c>
      <c r="E21">
        <v>111</v>
      </c>
      <c r="F21">
        <v>248</v>
      </c>
      <c r="G21">
        <v>722</v>
      </c>
    </row>
    <row r="22" spans="1:7">
      <c r="A22">
        <v>786</v>
      </c>
      <c r="B22">
        <v>972</v>
      </c>
      <c r="C22">
        <v>492</v>
      </c>
      <c r="E22">
        <v>601</v>
      </c>
      <c r="F22">
        <v>880</v>
      </c>
      <c r="G22">
        <v>431</v>
      </c>
    </row>
    <row r="23" spans="1:7">
      <c r="B23">
        <v>140</v>
      </c>
      <c r="C23">
        <v>569</v>
      </c>
      <c r="D23">
        <v>440</v>
      </c>
      <c r="E23">
        <v>992</v>
      </c>
      <c r="F23">
        <v>328</v>
      </c>
      <c r="G23">
        <v>243</v>
      </c>
    </row>
    <row r="24" spans="1:7">
      <c r="A24">
        <v>504</v>
      </c>
      <c r="B24">
        <v>789</v>
      </c>
      <c r="C24">
        <v>709</v>
      </c>
      <c r="D24">
        <v>798</v>
      </c>
      <c r="E24">
        <v>882</v>
      </c>
      <c r="F24">
        <v>654</v>
      </c>
    </row>
    <row r="25" spans="1:7">
      <c r="A25">
        <v>569</v>
      </c>
      <c r="B25">
        <v>609</v>
      </c>
      <c r="C25">
        <v>640</v>
      </c>
      <c r="D25">
        <v>427</v>
      </c>
      <c r="E25">
        <v>952</v>
      </c>
      <c r="F25">
        <v>224</v>
      </c>
      <c r="G25">
        <v>916</v>
      </c>
    </row>
    <row r="26" spans="1:7">
      <c r="A26">
        <v>370</v>
      </c>
      <c r="B26">
        <v>379</v>
      </c>
      <c r="C26">
        <v>279</v>
      </c>
      <c r="D26">
        <v>764</v>
      </c>
      <c r="E26">
        <v>942</v>
      </c>
      <c r="F26">
        <v>226</v>
      </c>
      <c r="G26">
        <v>541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B3:E15"/>
  <sheetViews>
    <sheetView workbookViewId="0"/>
  </sheetViews>
  <sheetFormatPr defaultColWidth="11.42578125" defaultRowHeight="15"/>
  <sheetData>
    <row r="3" spans="2:5">
      <c r="C3" s="48" t="s">
        <v>178</v>
      </c>
      <c r="D3" s="48" t="s">
        <v>179</v>
      </c>
      <c r="E3" s="48" t="s">
        <v>180</v>
      </c>
    </row>
    <row r="4" spans="2:5">
      <c r="B4" s="47" t="s">
        <v>181</v>
      </c>
      <c r="C4" s="38">
        <v>145</v>
      </c>
      <c r="D4" s="38">
        <v>319</v>
      </c>
      <c r="E4" s="38">
        <v>489</v>
      </c>
    </row>
    <row r="5" spans="2:5">
      <c r="B5" s="47" t="s">
        <v>182</v>
      </c>
      <c r="C5" s="38">
        <v>228</v>
      </c>
      <c r="D5" s="38">
        <v>277</v>
      </c>
      <c r="E5" s="38">
        <v>139</v>
      </c>
    </row>
    <row r="6" spans="2:5">
      <c r="B6" s="47" t="s">
        <v>183</v>
      </c>
      <c r="C6" s="38">
        <v>495</v>
      </c>
      <c r="D6" s="38">
        <v>312</v>
      </c>
      <c r="E6" s="38">
        <v>232</v>
      </c>
    </row>
    <row r="7" spans="2:5">
      <c r="B7" s="47" t="s">
        <v>184</v>
      </c>
      <c r="C7" s="38">
        <v>154</v>
      </c>
      <c r="D7" s="38">
        <v>298</v>
      </c>
      <c r="E7" s="38">
        <v>269</v>
      </c>
    </row>
    <row r="11" spans="2:5">
      <c r="B11" s="49" t="s">
        <v>185</v>
      </c>
      <c r="C11" s="48">
        <v>2019</v>
      </c>
      <c r="D11" s="48">
        <v>2020</v>
      </c>
      <c r="E11" s="48">
        <v>2021</v>
      </c>
    </row>
    <row r="12" spans="2:5">
      <c r="B12" s="47" t="s">
        <v>181</v>
      </c>
      <c r="C12" s="38">
        <v>145</v>
      </c>
      <c r="D12" s="38">
        <v>319</v>
      </c>
      <c r="E12" s="38">
        <v>489</v>
      </c>
    </row>
    <row r="13" spans="2:5">
      <c r="B13" s="47" t="s">
        <v>182</v>
      </c>
      <c r="C13" s="38">
        <v>228</v>
      </c>
      <c r="D13" s="38">
        <v>277</v>
      </c>
      <c r="E13" s="38">
        <v>139</v>
      </c>
    </row>
    <row r="14" spans="2:5">
      <c r="B14" s="47" t="s">
        <v>183</v>
      </c>
      <c r="C14" s="38">
        <v>495</v>
      </c>
      <c r="D14" s="38">
        <v>312</v>
      </c>
      <c r="E14" s="38">
        <v>232</v>
      </c>
    </row>
    <row r="15" spans="2:5">
      <c r="B15" s="47" t="s">
        <v>184</v>
      </c>
      <c r="C15" s="38">
        <v>154</v>
      </c>
      <c r="D15" s="38">
        <v>298</v>
      </c>
      <c r="E15" s="38">
        <v>269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B3:E7"/>
  <sheetViews>
    <sheetView workbookViewId="0"/>
  </sheetViews>
  <sheetFormatPr defaultColWidth="11.42578125" defaultRowHeight="15"/>
  <sheetData>
    <row r="3" spans="2:5">
      <c r="B3" s="49" t="s">
        <v>186</v>
      </c>
      <c r="C3" s="48" t="s">
        <v>178</v>
      </c>
      <c r="D3" s="48" t="s">
        <v>179</v>
      </c>
      <c r="E3" s="48" t="s">
        <v>180</v>
      </c>
    </row>
    <row r="4" spans="2:5">
      <c r="B4" s="47">
        <v>2018</v>
      </c>
      <c r="C4" s="38">
        <v>145</v>
      </c>
      <c r="D4" s="38">
        <v>319</v>
      </c>
      <c r="E4" s="38">
        <v>489</v>
      </c>
    </row>
    <row r="5" spans="2:5">
      <c r="B5" s="47">
        <v>2019</v>
      </c>
      <c r="C5" s="38">
        <v>228</v>
      </c>
      <c r="D5" s="38">
        <v>277</v>
      </c>
      <c r="E5" s="38">
        <v>139</v>
      </c>
    </row>
    <row r="6" spans="2:5">
      <c r="B6" s="47">
        <v>2020</v>
      </c>
      <c r="C6" s="38">
        <v>495</v>
      </c>
      <c r="D6" s="38">
        <v>312</v>
      </c>
      <c r="E6" s="38">
        <v>232</v>
      </c>
    </row>
    <row r="7" spans="2:5">
      <c r="B7" s="47">
        <v>2021</v>
      </c>
      <c r="C7" s="38">
        <v>154</v>
      </c>
      <c r="D7" s="38">
        <v>298</v>
      </c>
      <c r="E7" s="38">
        <v>269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5"/>
  <sheetViews>
    <sheetView zoomScale="150" zoomScaleNormal="150" workbookViewId="0">
      <selection activeCell="F18" sqref="F18"/>
    </sheetView>
  </sheetViews>
  <sheetFormatPr defaultColWidth="11.42578125" defaultRowHeight="15"/>
  <sheetData>
    <row r="1" spans="1:3">
      <c r="A1" s="9" t="s">
        <v>1</v>
      </c>
      <c r="B1" s="10" t="s">
        <v>4</v>
      </c>
      <c r="C1" s="11" t="s">
        <v>5</v>
      </c>
    </row>
    <row r="2" spans="1:3">
      <c r="A2" s="12">
        <v>44197</v>
      </c>
      <c r="B2" s="13"/>
      <c r="C2" s="14"/>
    </row>
    <row r="3" spans="1:3">
      <c r="A3" s="15">
        <f>A2+45</f>
        <v>44242</v>
      </c>
      <c r="B3" s="13"/>
      <c r="C3" s="14"/>
    </row>
    <row r="4" spans="1:3">
      <c r="A4" s="12">
        <f t="shared" ref="A4:A5" si="0">A3+45</f>
        <v>44287</v>
      </c>
      <c r="B4" s="13"/>
      <c r="C4" s="14"/>
    </row>
    <row r="5" spans="1:3">
      <c r="A5" s="16">
        <f t="shared" si="0"/>
        <v>44332</v>
      </c>
      <c r="B5" s="13"/>
      <c r="C5" s="1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B3:E7"/>
  <sheetViews>
    <sheetView workbookViewId="0"/>
  </sheetViews>
  <sheetFormatPr defaultColWidth="11.42578125" defaultRowHeight="15"/>
  <sheetData>
    <row r="3" spans="2:5">
      <c r="C3" s="48" t="s">
        <v>178</v>
      </c>
      <c r="D3" s="48" t="s">
        <v>179</v>
      </c>
      <c r="E3" s="48" t="s">
        <v>180</v>
      </c>
    </row>
    <row r="4" spans="2:5">
      <c r="B4" s="47" t="s">
        <v>181</v>
      </c>
      <c r="C4" s="38">
        <v>145</v>
      </c>
      <c r="D4" s="38">
        <v>319</v>
      </c>
      <c r="E4" s="38">
        <v>489</v>
      </c>
    </row>
    <row r="5" spans="2:5">
      <c r="B5" s="47" t="s">
        <v>182</v>
      </c>
      <c r="C5" s="38">
        <v>228</v>
      </c>
      <c r="D5" s="38">
        <v>277</v>
      </c>
      <c r="E5" s="38">
        <v>139</v>
      </c>
    </row>
    <row r="6" spans="2:5">
      <c r="B6" s="47" t="s">
        <v>183</v>
      </c>
      <c r="C6" s="38">
        <v>495</v>
      </c>
      <c r="D6" s="38">
        <v>312</v>
      </c>
      <c r="E6" s="38">
        <v>232</v>
      </c>
    </row>
    <row r="7" spans="2:5">
      <c r="B7" s="47" t="s">
        <v>184</v>
      </c>
      <c r="C7" s="38">
        <v>154</v>
      </c>
      <c r="D7" s="38">
        <v>298</v>
      </c>
      <c r="E7" s="38">
        <v>269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A1:L11"/>
  <sheetViews>
    <sheetView workbookViewId="0"/>
  </sheetViews>
  <sheetFormatPr defaultColWidth="11.42578125" defaultRowHeight="15"/>
  <sheetData>
    <row r="1" spans="1:12">
      <c r="A1" s="23" t="s">
        <v>29</v>
      </c>
      <c r="B1" s="23" t="s">
        <v>3</v>
      </c>
      <c r="C1" s="45" t="s">
        <v>187</v>
      </c>
      <c r="E1" s="23" t="s">
        <v>29</v>
      </c>
      <c r="F1" s="23" t="s">
        <v>188</v>
      </c>
      <c r="G1" s="23" t="s">
        <v>189</v>
      </c>
      <c r="I1" s="45" t="s">
        <v>3</v>
      </c>
      <c r="K1" s="23">
        <v>2019</v>
      </c>
      <c r="L1" s="33">
        <v>15985</v>
      </c>
    </row>
    <row r="2" spans="1:12">
      <c r="A2" s="33">
        <v>556</v>
      </c>
      <c r="B2" s="50">
        <v>0.15</v>
      </c>
      <c r="C2" s="51"/>
      <c r="E2" s="33">
        <v>556</v>
      </c>
      <c r="F2" s="33"/>
      <c r="G2" s="52"/>
      <c r="I2" s="53">
        <v>0.08</v>
      </c>
      <c r="K2" s="23">
        <v>2020</v>
      </c>
      <c r="L2" s="33">
        <v>20541</v>
      </c>
    </row>
    <row r="3" spans="1:12">
      <c r="A3" s="33">
        <v>453</v>
      </c>
      <c r="B3" s="50">
        <v>0.15</v>
      </c>
      <c r="C3" s="51"/>
      <c r="E3" s="33">
        <v>453</v>
      </c>
      <c r="F3" s="33"/>
      <c r="G3" s="52"/>
      <c r="K3" s="45" t="s">
        <v>3</v>
      </c>
      <c r="L3" s="54"/>
    </row>
    <row r="4" spans="1:12">
      <c r="A4" s="33">
        <v>296</v>
      </c>
      <c r="B4" s="50">
        <v>0.15</v>
      </c>
      <c r="C4" s="51"/>
      <c r="E4" s="33">
        <v>296</v>
      </c>
      <c r="F4" s="33"/>
      <c r="G4" s="52"/>
      <c r="I4" s="36"/>
    </row>
    <row r="5" spans="1:12">
      <c r="A5" s="33">
        <v>198</v>
      </c>
      <c r="B5" s="50">
        <v>0.15</v>
      </c>
      <c r="C5" s="51"/>
      <c r="E5" s="33">
        <v>198</v>
      </c>
      <c r="F5" s="33"/>
      <c r="G5" s="52"/>
    </row>
    <row r="6" spans="1:12">
      <c r="A6" s="33">
        <v>190</v>
      </c>
      <c r="B6" s="50">
        <v>0.15</v>
      </c>
      <c r="C6" s="51"/>
      <c r="E6" s="33">
        <v>190</v>
      </c>
      <c r="F6" s="33"/>
      <c r="G6" s="52"/>
    </row>
    <row r="7" spans="1:12">
      <c r="A7" s="33">
        <v>336</v>
      </c>
      <c r="B7" s="50">
        <v>0.15</v>
      </c>
      <c r="C7" s="51"/>
      <c r="E7" s="33">
        <v>336</v>
      </c>
      <c r="F7" s="33"/>
      <c r="G7" s="52"/>
    </row>
    <row r="8" spans="1:12">
      <c r="A8" s="33">
        <v>130</v>
      </c>
      <c r="B8" s="50">
        <v>0.15</v>
      </c>
      <c r="C8" s="51"/>
      <c r="E8" s="33">
        <v>130</v>
      </c>
      <c r="F8" s="33"/>
      <c r="G8" s="52"/>
    </row>
    <row r="9" spans="1:12">
      <c r="A9" s="33">
        <v>438</v>
      </c>
      <c r="B9" s="50">
        <v>0.15</v>
      </c>
      <c r="C9" s="51"/>
      <c r="E9" s="33">
        <v>438</v>
      </c>
      <c r="F9" s="33"/>
      <c r="G9" s="52"/>
    </row>
    <row r="10" spans="1:12">
      <c r="A10" s="33">
        <v>872</v>
      </c>
      <c r="B10" s="50">
        <v>0.15</v>
      </c>
      <c r="C10" s="51"/>
      <c r="E10" s="33">
        <v>872</v>
      </c>
      <c r="F10" s="33"/>
      <c r="G10" s="52"/>
    </row>
    <row r="11" spans="1:12">
      <c r="A11" s="33">
        <v>532</v>
      </c>
      <c r="B11" s="50">
        <v>0.15</v>
      </c>
      <c r="C11" s="51"/>
      <c r="E11" s="33">
        <v>532</v>
      </c>
      <c r="F11" s="33"/>
      <c r="G11" s="5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/>
  <dimension ref="A1:D7"/>
  <sheetViews>
    <sheetView workbookViewId="0"/>
  </sheetViews>
  <sheetFormatPr defaultColWidth="11.42578125" defaultRowHeight="15"/>
  <sheetData>
    <row r="1" spans="1:4">
      <c r="A1" s="1" t="s">
        <v>92</v>
      </c>
      <c r="B1" s="1" t="s">
        <v>190</v>
      </c>
      <c r="C1" s="1"/>
      <c r="D1" s="1"/>
    </row>
    <row r="2" spans="1:4">
      <c r="A2" s="1" t="s">
        <v>191</v>
      </c>
      <c r="B2" s="1">
        <v>176</v>
      </c>
      <c r="C2" s="1"/>
      <c r="D2" s="1"/>
    </row>
    <row r="3" spans="1:4">
      <c r="A3" s="1" t="s">
        <v>192</v>
      </c>
      <c r="B3" s="1">
        <v>172</v>
      </c>
      <c r="C3" s="1"/>
      <c r="D3" s="1"/>
    </row>
    <row r="4" spans="1:4">
      <c r="C4" s="1"/>
      <c r="D4" s="1"/>
    </row>
    <row r="5" spans="1:4">
      <c r="C5" s="1" t="str">
        <f>IF(MAX($B$2:$B$3)=B5,B5,"")</f>
        <v/>
      </c>
      <c r="D5" s="1" t="str">
        <f>IF(MIN($B$2:$B$3)=B5,B5,"")</f>
        <v/>
      </c>
    </row>
    <row r="6" spans="1:4">
      <c r="C6" s="1" t="str">
        <f>IF(MAX($B$2:$B$3)=B6,B6,"")</f>
        <v/>
      </c>
      <c r="D6" s="1" t="str">
        <f>IF(MIN($B$2:$B$3)=B6,B6,"")</f>
        <v/>
      </c>
    </row>
    <row r="7" spans="1:4">
      <c r="C7" s="1" t="str">
        <f>IF(MAX($B$2:$B$3)=B7,B7,"")</f>
        <v/>
      </c>
      <c r="D7" s="1" t="str">
        <f>IF(MIN($B$2:$B$3)=B7,B7,"")</f>
        <v/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/>
  <dimension ref="A1:B7"/>
  <sheetViews>
    <sheetView workbookViewId="0"/>
  </sheetViews>
  <sheetFormatPr defaultColWidth="11.42578125" defaultRowHeight="15"/>
  <sheetData>
    <row r="1" spans="1:2">
      <c r="A1" s="31" t="s">
        <v>193</v>
      </c>
      <c r="B1" s="31"/>
    </row>
    <row r="2" spans="1:2">
      <c r="A2" s="31" t="s">
        <v>194</v>
      </c>
    </row>
    <row r="3" spans="1:2">
      <c r="A3" s="31" t="s">
        <v>195</v>
      </c>
    </row>
    <row r="4" spans="1:2">
      <c r="A4" s="31" t="s">
        <v>196</v>
      </c>
    </row>
    <row r="5" spans="1:2">
      <c r="A5" s="31" t="s">
        <v>197</v>
      </c>
    </row>
    <row r="6" spans="1:2">
      <c r="A6" s="55"/>
    </row>
    <row r="7" spans="1:2">
      <c r="A7" s="5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1635-04A5-4A79-9AB9-0F0F5CB43E8C}">
  <dimension ref="B3:C6"/>
  <sheetViews>
    <sheetView zoomScale="180" zoomScaleNormal="180" workbookViewId="0">
      <selection activeCell="C7" sqref="C7"/>
    </sheetView>
  </sheetViews>
  <sheetFormatPr defaultColWidth="11.42578125" defaultRowHeight="15"/>
  <sheetData>
    <row r="3" spans="2:3">
      <c r="C3" t="s">
        <v>6</v>
      </c>
    </row>
    <row r="4" spans="2:3">
      <c r="B4" t="s">
        <v>7</v>
      </c>
      <c r="C4" t="s">
        <v>8</v>
      </c>
    </row>
    <row r="5" spans="2:3">
      <c r="B5" t="s">
        <v>9</v>
      </c>
    </row>
    <row r="6" spans="2:3">
      <c r="B6" t="s">
        <v>10</v>
      </c>
      <c r="C6" t="s">
        <v>8</v>
      </c>
    </row>
  </sheetData>
  <phoneticPr fontId="1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J17"/>
  <sheetViews>
    <sheetView zoomScale="150" zoomScaleNormal="150" workbookViewId="0">
      <selection activeCell="A2" sqref="A2"/>
    </sheetView>
  </sheetViews>
  <sheetFormatPr defaultColWidth="11.42578125" defaultRowHeight="15"/>
  <sheetData>
    <row r="1" spans="1:10">
      <c r="A1" s="17" t="s">
        <v>11</v>
      </c>
      <c r="B1" s="17" t="s">
        <v>12</v>
      </c>
      <c r="C1" s="17" t="s">
        <v>13</v>
      </c>
      <c r="D1" s="17" t="s">
        <v>14</v>
      </c>
      <c r="E1" s="17" t="s">
        <v>15</v>
      </c>
      <c r="F1" s="17" t="s">
        <v>16</v>
      </c>
      <c r="G1" s="17" t="s">
        <v>17</v>
      </c>
      <c r="H1" s="17" t="s">
        <v>18</v>
      </c>
      <c r="I1" s="17" t="s">
        <v>19</v>
      </c>
    </row>
    <row r="2" spans="1:10">
      <c r="A2" s="18">
        <v>142</v>
      </c>
      <c r="B2" s="18">
        <v>275</v>
      </c>
      <c r="C2" s="18">
        <v>223</v>
      </c>
      <c r="D2" s="18">
        <v>13</v>
      </c>
      <c r="E2" s="18">
        <v>283</v>
      </c>
      <c r="F2" s="18">
        <v>239</v>
      </c>
      <c r="G2" s="18">
        <v>54</v>
      </c>
      <c r="H2" s="19">
        <v>28</v>
      </c>
      <c r="I2" s="20">
        <v>54</v>
      </c>
      <c r="J2" s="56">
        <v>54</v>
      </c>
    </row>
    <row r="3" spans="1:10">
      <c r="A3" s="18">
        <v>75</v>
      </c>
      <c r="B3" s="18">
        <v>151</v>
      </c>
      <c r="C3" s="18">
        <v>231</v>
      </c>
      <c r="D3" s="18">
        <v>214</v>
      </c>
      <c r="E3" s="18">
        <v>170</v>
      </c>
      <c r="F3" s="18">
        <v>265</v>
      </c>
      <c r="G3" s="18">
        <v>32</v>
      </c>
      <c r="H3" s="19">
        <v>54</v>
      </c>
      <c r="I3" s="20">
        <v>32</v>
      </c>
      <c r="J3" s="56">
        <v>32</v>
      </c>
    </row>
    <row r="4" spans="1:10">
      <c r="A4" s="18">
        <v>75</v>
      </c>
      <c r="B4" s="18">
        <v>218</v>
      </c>
      <c r="C4" s="18">
        <v>224</v>
      </c>
      <c r="D4" s="18">
        <v>36</v>
      </c>
      <c r="E4" s="18">
        <v>162</v>
      </c>
      <c r="F4" s="18">
        <v>213</v>
      </c>
      <c r="G4" s="18">
        <v>293</v>
      </c>
      <c r="H4" s="19">
        <v>89</v>
      </c>
      <c r="I4" s="20">
        <v>310</v>
      </c>
      <c r="J4" s="56">
        <v>310</v>
      </c>
    </row>
    <row r="5" spans="1:10">
      <c r="A5" s="18">
        <v>83</v>
      </c>
      <c r="B5" s="18">
        <v>286</v>
      </c>
      <c r="C5" s="18">
        <v>95</v>
      </c>
      <c r="D5" s="18">
        <v>224</v>
      </c>
      <c r="E5" s="18">
        <v>41</v>
      </c>
      <c r="F5" s="18">
        <v>55</v>
      </c>
      <c r="G5" s="18">
        <v>54</v>
      </c>
      <c r="H5" s="19">
        <v>21</v>
      </c>
      <c r="I5" s="20">
        <v>306</v>
      </c>
      <c r="J5" s="56">
        <v>306</v>
      </c>
    </row>
    <row r="6" spans="1:10">
      <c r="A6" s="18">
        <v>199</v>
      </c>
      <c r="B6" s="18">
        <v>125</v>
      </c>
      <c r="C6" s="18">
        <v>67</v>
      </c>
      <c r="D6" s="18">
        <v>220</v>
      </c>
      <c r="E6" s="18">
        <v>179</v>
      </c>
      <c r="F6" s="18">
        <v>43</v>
      </c>
      <c r="G6" s="18">
        <v>178</v>
      </c>
      <c r="H6" s="19">
        <v>55</v>
      </c>
      <c r="I6" s="20">
        <v>401</v>
      </c>
      <c r="J6" s="56">
        <v>178</v>
      </c>
    </row>
    <row r="7" spans="1:10">
      <c r="A7" s="18">
        <v>275</v>
      </c>
      <c r="B7" s="18">
        <v>226</v>
      </c>
      <c r="C7" s="18">
        <v>282</v>
      </c>
      <c r="D7" s="18">
        <v>233</v>
      </c>
      <c r="E7" s="18">
        <v>180</v>
      </c>
      <c r="F7" s="18">
        <v>137</v>
      </c>
      <c r="G7" s="18">
        <v>192</v>
      </c>
      <c r="H7" s="19">
        <v>21</v>
      </c>
      <c r="I7" s="20">
        <v>192</v>
      </c>
      <c r="J7" s="56">
        <v>192</v>
      </c>
    </row>
    <row r="8" spans="1:10">
      <c r="A8" s="18">
        <v>242</v>
      </c>
      <c r="B8" s="18">
        <v>125</v>
      </c>
      <c r="C8" s="18">
        <v>77</v>
      </c>
      <c r="D8" s="18">
        <v>60</v>
      </c>
      <c r="E8" s="18">
        <v>229</v>
      </c>
      <c r="F8" s="18">
        <v>195</v>
      </c>
      <c r="G8" s="18">
        <v>200</v>
      </c>
      <c r="H8" s="19">
        <v>54</v>
      </c>
      <c r="I8" s="20">
        <v>300</v>
      </c>
      <c r="J8" s="56">
        <v>300</v>
      </c>
    </row>
    <row r="9" spans="1:10">
      <c r="A9" s="18">
        <v>225</v>
      </c>
      <c r="B9" s="18">
        <v>147</v>
      </c>
      <c r="C9" s="18">
        <v>12</v>
      </c>
      <c r="D9" s="18">
        <v>196</v>
      </c>
      <c r="E9" s="18">
        <v>278</v>
      </c>
      <c r="F9" s="18">
        <v>273</v>
      </c>
      <c r="G9" s="18">
        <v>148</v>
      </c>
      <c r="H9" s="19">
        <v>85</v>
      </c>
      <c r="I9" s="20">
        <v>148</v>
      </c>
      <c r="J9" s="56">
        <v>148</v>
      </c>
    </row>
    <row r="10" spans="1:10">
      <c r="A10" s="18">
        <v>181</v>
      </c>
      <c r="B10" s="18">
        <v>85</v>
      </c>
      <c r="C10" s="18">
        <v>272</v>
      </c>
      <c r="D10" s="18">
        <v>288</v>
      </c>
      <c r="E10" s="18">
        <v>218</v>
      </c>
      <c r="F10" s="18">
        <v>65</v>
      </c>
      <c r="G10" s="18">
        <v>100</v>
      </c>
      <c r="H10" s="19">
        <v>44</v>
      </c>
      <c r="I10" s="20">
        <v>100</v>
      </c>
      <c r="J10" s="56">
        <v>100</v>
      </c>
    </row>
    <row r="11" spans="1:10">
      <c r="A11" s="18">
        <v>30</v>
      </c>
      <c r="B11" s="18">
        <v>249</v>
      </c>
      <c r="C11" s="18">
        <v>185</v>
      </c>
      <c r="D11" s="18">
        <v>248</v>
      </c>
      <c r="E11" s="18">
        <v>69</v>
      </c>
      <c r="F11" s="18">
        <v>69</v>
      </c>
      <c r="G11" s="18">
        <v>200</v>
      </c>
      <c r="H11" s="19">
        <v>95</v>
      </c>
      <c r="I11" s="20">
        <v>400</v>
      </c>
      <c r="J11" s="56">
        <v>400</v>
      </c>
    </row>
    <row r="12" spans="1:10">
      <c r="A12" s="18">
        <v>30</v>
      </c>
      <c r="B12" s="18">
        <v>191</v>
      </c>
      <c r="C12" s="18">
        <v>150</v>
      </c>
      <c r="D12" s="18">
        <v>115</v>
      </c>
      <c r="E12" s="18">
        <v>41</v>
      </c>
      <c r="F12" s="18">
        <v>287</v>
      </c>
      <c r="G12" s="18">
        <v>129</v>
      </c>
      <c r="H12" s="19">
        <v>60</v>
      </c>
      <c r="I12" s="20">
        <v>129</v>
      </c>
      <c r="J12" s="56">
        <v>129</v>
      </c>
    </row>
    <row r="13" spans="1:10">
      <c r="A13" s="18">
        <v>5</v>
      </c>
      <c r="B13" s="18">
        <v>217</v>
      </c>
      <c r="C13" s="18">
        <v>104</v>
      </c>
      <c r="D13" s="18">
        <v>202</v>
      </c>
      <c r="E13" s="18">
        <v>246</v>
      </c>
      <c r="F13" s="18">
        <v>119</v>
      </c>
      <c r="G13" s="18">
        <v>255</v>
      </c>
      <c r="H13" s="19">
        <v>86</v>
      </c>
      <c r="I13" s="20">
        <v>255</v>
      </c>
      <c r="J13" s="56">
        <v>255</v>
      </c>
    </row>
    <row r="14" spans="1:10">
      <c r="A14" s="18">
        <v>211</v>
      </c>
      <c r="B14" s="18">
        <v>224</v>
      </c>
      <c r="C14" s="18">
        <v>264</v>
      </c>
      <c r="D14" s="18">
        <v>221</v>
      </c>
      <c r="E14" s="18">
        <v>43</v>
      </c>
      <c r="F14" s="18">
        <v>33</v>
      </c>
      <c r="G14" s="18">
        <v>54</v>
      </c>
      <c r="H14" s="19">
        <v>77</v>
      </c>
      <c r="I14" s="20">
        <v>54</v>
      </c>
      <c r="J14" s="56">
        <v>54</v>
      </c>
    </row>
    <row r="15" spans="1:10">
      <c r="A15" s="18">
        <v>211</v>
      </c>
      <c r="B15" s="18">
        <v>149</v>
      </c>
      <c r="C15" s="18">
        <v>199</v>
      </c>
      <c r="D15" s="18">
        <v>18</v>
      </c>
      <c r="E15" s="18">
        <v>89</v>
      </c>
      <c r="F15" s="18">
        <v>148</v>
      </c>
      <c r="G15" s="18">
        <v>85</v>
      </c>
      <c r="H15" s="19">
        <v>76</v>
      </c>
      <c r="I15" s="20">
        <v>85</v>
      </c>
      <c r="J15" s="56">
        <v>85</v>
      </c>
    </row>
    <row r="16" spans="1:10">
      <c r="B16">
        <f>SUM(B2:B15)/14</f>
        <v>190.57142857142858</v>
      </c>
      <c r="I16" s="21"/>
    </row>
    <row r="17" spans="2:2">
      <c r="B17">
        <f>AVERAGE(B2:B15)</f>
        <v>190.57142857142858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B5"/>
  <sheetViews>
    <sheetView workbookViewId="0"/>
  </sheetViews>
  <sheetFormatPr defaultColWidth="11.42578125" defaultRowHeight="15"/>
  <sheetData>
    <row r="1" spans="1:2">
      <c r="A1" t="s">
        <v>20</v>
      </c>
      <c r="B1" s="22" t="s">
        <v>21</v>
      </c>
    </row>
    <row r="2" spans="1:2">
      <c r="A2" t="s">
        <v>22</v>
      </c>
    </row>
    <row r="3" spans="1:2">
      <c r="A3" t="s">
        <v>23</v>
      </c>
    </row>
    <row r="4" spans="1:2">
      <c r="A4" t="s">
        <v>21</v>
      </c>
    </row>
    <row r="5" spans="1:2">
      <c r="A5" t="s">
        <v>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B7"/>
  <sheetViews>
    <sheetView workbookViewId="0"/>
  </sheetViews>
  <sheetFormatPr defaultColWidth="11.42578125" defaultRowHeight="15"/>
  <sheetData>
    <row r="1" spans="1:2">
      <c r="A1" s="1">
        <v>67</v>
      </c>
      <c r="B1" s="22">
        <v>75</v>
      </c>
    </row>
    <row r="2" spans="1:2">
      <c r="A2" s="1">
        <v>75</v>
      </c>
    </row>
    <row r="3" spans="1:2">
      <c r="A3" s="1">
        <v>15</v>
      </c>
    </row>
    <row r="4" spans="1:2">
      <c r="A4" s="1">
        <v>35</v>
      </c>
    </row>
    <row r="5" spans="1:2">
      <c r="A5" s="1">
        <v>67</v>
      </c>
    </row>
    <row r="6" spans="1:2">
      <c r="A6" s="1">
        <v>77</v>
      </c>
    </row>
    <row r="7" spans="1:2">
      <c r="A7" s="1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7"/>
  <sheetViews>
    <sheetView workbookViewId="0"/>
  </sheetViews>
  <sheetFormatPr defaultColWidth="11.42578125" defaultRowHeight="15"/>
  <sheetData>
    <row r="1" spans="1:2">
      <c r="A1" s="1">
        <v>1</v>
      </c>
      <c r="B1">
        <f>COUNTIF(A1:A7,A1)</f>
        <v>2</v>
      </c>
    </row>
    <row r="2" spans="1:2">
      <c r="A2" s="1">
        <v>2</v>
      </c>
    </row>
    <row r="3" spans="1:2">
      <c r="A3" s="1">
        <v>1</v>
      </c>
    </row>
    <row r="4" spans="1:2">
      <c r="A4" s="1">
        <v>3</v>
      </c>
    </row>
    <row r="5" spans="1:2">
      <c r="A5" s="1">
        <v>7</v>
      </c>
    </row>
    <row r="6" spans="1:2">
      <c r="A6" s="1">
        <v>4</v>
      </c>
    </row>
    <row r="7" spans="1:2">
      <c r="A7" s="1">
        <v>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U1501"/>
  <sheetViews>
    <sheetView workbookViewId="0"/>
  </sheetViews>
  <sheetFormatPr defaultColWidth="11.42578125" defaultRowHeight="15"/>
  <sheetData>
    <row r="1" spans="1:21">
      <c r="A1" s="23" t="s">
        <v>1</v>
      </c>
      <c r="B1" s="23" t="s">
        <v>25</v>
      </c>
      <c r="C1" s="23" t="s">
        <v>26</v>
      </c>
      <c r="D1" s="23" t="s">
        <v>27</v>
      </c>
      <c r="E1" s="23" t="s">
        <v>28</v>
      </c>
      <c r="F1" s="23" t="s">
        <v>29</v>
      </c>
      <c r="G1" s="23" t="s">
        <v>30</v>
      </c>
      <c r="H1" s="23" t="s">
        <v>31</v>
      </c>
      <c r="I1" s="23" t="s">
        <v>32</v>
      </c>
      <c r="N1" s="23" t="s">
        <v>32</v>
      </c>
      <c r="U1" s="25" t="s">
        <v>33</v>
      </c>
    </row>
    <row r="2" spans="1:21">
      <c r="A2" s="2">
        <v>40181</v>
      </c>
      <c r="B2" s="1" t="s">
        <v>34</v>
      </c>
      <c r="C2" s="1" t="s">
        <v>35</v>
      </c>
      <c r="D2" s="1" t="s">
        <v>36</v>
      </c>
      <c r="E2" s="1" t="s">
        <v>37</v>
      </c>
      <c r="F2" s="1">
        <v>3</v>
      </c>
      <c r="G2" s="1">
        <v>15</v>
      </c>
      <c r="H2" s="1">
        <v>45</v>
      </c>
      <c r="I2" s="1" t="s">
        <v>38</v>
      </c>
      <c r="J2" s="57" t="str">
        <f>IF(I2=$N$2,$O$2,IF(I2=$N$3,$O$3,IF(I2=$N$4,$O$4,"")))</f>
        <v>q</v>
      </c>
      <c r="N2" s="24" t="s">
        <v>38</v>
      </c>
      <c r="O2" s="25" t="s">
        <v>39</v>
      </c>
      <c r="P2" s="57" t="s">
        <v>39</v>
      </c>
    </row>
    <row r="3" spans="1:21">
      <c r="A3" s="2">
        <v>40183</v>
      </c>
      <c r="B3" s="1" t="s">
        <v>40</v>
      </c>
      <c r="C3" s="1" t="s">
        <v>41</v>
      </c>
      <c r="D3" s="1" t="s">
        <v>42</v>
      </c>
      <c r="E3" s="1" t="s">
        <v>43</v>
      </c>
      <c r="F3" s="1">
        <v>154</v>
      </c>
      <c r="G3" s="1">
        <v>15</v>
      </c>
      <c r="H3" s="1">
        <v>2310</v>
      </c>
      <c r="J3" s="57" t="str">
        <f t="shared" ref="J3:J35" si="0">IF(I3=$N$2,$O$2,IF(I3=$N$3,$O$3,IF(I3=$N$4,$O$4,"")))</f>
        <v/>
      </c>
      <c r="N3" s="26" t="s">
        <v>44</v>
      </c>
      <c r="O3" s="25" t="s">
        <v>45</v>
      </c>
      <c r="P3" s="57" t="s">
        <v>45</v>
      </c>
    </row>
    <row r="4" spans="1:21">
      <c r="A4" s="2">
        <v>40185</v>
      </c>
      <c r="B4" s="1" t="s">
        <v>46</v>
      </c>
      <c r="C4" s="1" t="s">
        <v>47</v>
      </c>
      <c r="D4" s="1" t="s">
        <v>48</v>
      </c>
      <c r="E4" s="1" t="s">
        <v>43</v>
      </c>
      <c r="F4" s="1">
        <v>111</v>
      </c>
      <c r="G4" s="1">
        <v>15</v>
      </c>
      <c r="H4" s="1">
        <v>1665</v>
      </c>
      <c r="J4" s="57" t="str">
        <f t="shared" si="0"/>
        <v/>
      </c>
      <c r="N4" s="27" t="s">
        <v>49</v>
      </c>
      <c r="O4" s="25" t="s">
        <v>50</v>
      </c>
      <c r="P4" s="57" t="s">
        <v>50</v>
      </c>
    </row>
    <row r="5" spans="1:21">
      <c r="A5" s="2">
        <v>40189</v>
      </c>
      <c r="B5" s="1" t="s">
        <v>51</v>
      </c>
      <c r="C5" s="1" t="s">
        <v>52</v>
      </c>
      <c r="D5" s="1" t="s">
        <v>53</v>
      </c>
      <c r="E5" s="1" t="s">
        <v>43</v>
      </c>
      <c r="F5" s="1">
        <v>178</v>
      </c>
      <c r="G5" s="1">
        <v>15</v>
      </c>
      <c r="H5" s="1">
        <v>2670</v>
      </c>
      <c r="J5" s="57" t="str">
        <f t="shared" si="0"/>
        <v/>
      </c>
    </row>
    <row r="6" spans="1:21">
      <c r="A6" s="2">
        <v>40190</v>
      </c>
      <c r="B6" s="1" t="s">
        <v>54</v>
      </c>
      <c r="C6" s="1" t="s">
        <v>47</v>
      </c>
      <c r="D6" s="1" t="s">
        <v>42</v>
      </c>
      <c r="E6" s="1" t="s">
        <v>55</v>
      </c>
      <c r="F6" s="1">
        <v>56</v>
      </c>
      <c r="G6" s="1">
        <v>15</v>
      </c>
      <c r="H6" s="1">
        <v>840</v>
      </c>
      <c r="J6" s="57" t="str">
        <f t="shared" si="0"/>
        <v/>
      </c>
    </row>
    <row r="7" spans="1:21">
      <c r="A7" s="2">
        <v>40192</v>
      </c>
      <c r="B7" s="1" t="s">
        <v>56</v>
      </c>
      <c r="C7" s="1" t="s">
        <v>57</v>
      </c>
      <c r="D7" s="1" t="s">
        <v>48</v>
      </c>
      <c r="E7" s="1" t="s">
        <v>43</v>
      </c>
      <c r="F7" s="1">
        <v>39</v>
      </c>
      <c r="G7" s="1">
        <v>15</v>
      </c>
      <c r="H7" s="1">
        <v>585</v>
      </c>
      <c r="J7" s="57" t="str">
        <f t="shared" si="0"/>
        <v/>
      </c>
    </row>
    <row r="8" spans="1:21">
      <c r="A8" s="2">
        <v>40194</v>
      </c>
      <c r="B8" s="1" t="s">
        <v>58</v>
      </c>
      <c r="C8" s="1" t="s">
        <v>47</v>
      </c>
      <c r="D8" s="1" t="s">
        <v>48</v>
      </c>
      <c r="E8" s="1" t="s">
        <v>59</v>
      </c>
      <c r="F8" s="1">
        <v>1</v>
      </c>
      <c r="G8" s="1">
        <v>15</v>
      </c>
      <c r="H8" s="1">
        <v>15</v>
      </c>
      <c r="I8" s="1" t="s">
        <v>44</v>
      </c>
      <c r="J8" s="57" t="str">
        <f t="shared" si="0"/>
        <v>u</v>
      </c>
    </row>
    <row r="9" spans="1:21">
      <c r="A9" s="2">
        <v>40195</v>
      </c>
      <c r="B9" s="1" t="s">
        <v>60</v>
      </c>
      <c r="C9" s="1" t="s">
        <v>52</v>
      </c>
      <c r="D9" s="1" t="s">
        <v>53</v>
      </c>
      <c r="E9" s="1" t="s">
        <v>59</v>
      </c>
      <c r="F9" s="1">
        <v>230</v>
      </c>
      <c r="G9" s="1">
        <v>15</v>
      </c>
      <c r="H9" s="1">
        <v>3450</v>
      </c>
      <c r="J9" s="57" t="str">
        <f t="shared" si="0"/>
        <v/>
      </c>
    </row>
    <row r="10" spans="1:21">
      <c r="A10" s="2">
        <v>40196</v>
      </c>
      <c r="B10" s="1" t="s">
        <v>61</v>
      </c>
      <c r="C10" s="1" t="s">
        <v>52</v>
      </c>
      <c r="D10" s="1" t="s">
        <v>53</v>
      </c>
      <c r="E10" s="1" t="s">
        <v>62</v>
      </c>
      <c r="F10" s="1">
        <v>68</v>
      </c>
      <c r="G10" s="1">
        <v>15</v>
      </c>
      <c r="H10" s="1">
        <v>1020</v>
      </c>
      <c r="J10" s="57" t="str">
        <f t="shared" si="0"/>
        <v/>
      </c>
    </row>
    <row r="11" spans="1:21">
      <c r="A11" s="2">
        <v>40199</v>
      </c>
      <c r="B11" s="1" t="s">
        <v>63</v>
      </c>
      <c r="C11" s="1" t="s">
        <v>52</v>
      </c>
      <c r="D11" s="1" t="s">
        <v>48</v>
      </c>
      <c r="E11" s="1" t="s">
        <v>43</v>
      </c>
      <c r="F11" s="1">
        <v>188</v>
      </c>
      <c r="G11" s="1">
        <v>15</v>
      </c>
      <c r="H11" s="1">
        <v>2820</v>
      </c>
      <c r="J11" s="57" t="str">
        <f t="shared" si="0"/>
        <v/>
      </c>
    </row>
    <row r="12" spans="1:21">
      <c r="A12" s="2">
        <v>40199</v>
      </c>
      <c r="B12" s="1" t="s">
        <v>51</v>
      </c>
      <c r="C12" s="1" t="s">
        <v>35</v>
      </c>
      <c r="D12" s="1" t="s">
        <v>53</v>
      </c>
      <c r="E12" s="1" t="s">
        <v>59</v>
      </c>
      <c r="F12" s="1">
        <v>25</v>
      </c>
      <c r="G12" s="1">
        <v>15</v>
      </c>
      <c r="H12" s="1">
        <v>375</v>
      </c>
      <c r="I12" s="1" t="s">
        <v>44</v>
      </c>
      <c r="J12" s="57" t="str">
        <f t="shared" si="0"/>
        <v>u</v>
      </c>
    </row>
    <row r="13" spans="1:21">
      <c r="A13" s="2">
        <v>40199</v>
      </c>
      <c r="B13" s="1" t="s">
        <v>60</v>
      </c>
      <c r="C13" s="1" t="s">
        <v>57</v>
      </c>
      <c r="D13" s="1" t="s">
        <v>42</v>
      </c>
      <c r="E13" s="1" t="s">
        <v>59</v>
      </c>
      <c r="F13" s="1">
        <v>8</v>
      </c>
      <c r="G13" s="1">
        <v>15</v>
      </c>
      <c r="H13" s="1">
        <v>120</v>
      </c>
      <c r="J13" s="57" t="str">
        <f t="shared" si="0"/>
        <v/>
      </c>
    </row>
    <row r="14" spans="1:21">
      <c r="A14" s="2">
        <v>40200</v>
      </c>
      <c r="B14" s="1" t="s">
        <v>64</v>
      </c>
      <c r="C14" s="1" t="s">
        <v>57</v>
      </c>
      <c r="D14" s="1" t="s">
        <v>53</v>
      </c>
      <c r="E14" s="1" t="s">
        <v>55</v>
      </c>
      <c r="F14" s="1">
        <v>18</v>
      </c>
      <c r="G14" s="1">
        <v>15</v>
      </c>
      <c r="H14" s="1">
        <v>270</v>
      </c>
      <c r="J14" s="57" t="str">
        <f t="shared" si="0"/>
        <v/>
      </c>
    </row>
    <row r="15" spans="1:21">
      <c r="A15" s="2">
        <v>40202</v>
      </c>
      <c r="B15" s="1" t="s">
        <v>34</v>
      </c>
      <c r="C15" s="1" t="s">
        <v>41</v>
      </c>
      <c r="D15" s="1" t="s">
        <v>53</v>
      </c>
      <c r="E15" s="1" t="s">
        <v>37</v>
      </c>
      <c r="F15" s="1">
        <v>26</v>
      </c>
      <c r="G15" s="1">
        <v>15</v>
      </c>
      <c r="H15" s="1">
        <v>390</v>
      </c>
      <c r="J15" s="57" t="str">
        <f t="shared" si="0"/>
        <v/>
      </c>
    </row>
    <row r="16" spans="1:21">
      <c r="A16" s="2">
        <v>40203</v>
      </c>
      <c r="B16" s="1" t="s">
        <v>65</v>
      </c>
      <c r="C16" s="1" t="s">
        <v>66</v>
      </c>
      <c r="D16" s="1" t="s">
        <v>48</v>
      </c>
      <c r="E16" s="1" t="s">
        <v>43</v>
      </c>
      <c r="F16" s="1">
        <v>10</v>
      </c>
      <c r="G16" s="1">
        <v>15</v>
      </c>
      <c r="H16" s="1">
        <v>150</v>
      </c>
      <c r="J16" s="57" t="str">
        <f t="shared" si="0"/>
        <v/>
      </c>
    </row>
    <row r="17" spans="1:10">
      <c r="A17" s="2">
        <v>40206</v>
      </c>
      <c r="B17" s="1" t="s">
        <v>51</v>
      </c>
      <c r="C17" s="1" t="s">
        <v>35</v>
      </c>
      <c r="D17" s="1" t="s">
        <v>36</v>
      </c>
      <c r="E17" s="1" t="s">
        <v>37</v>
      </c>
      <c r="F17" s="1">
        <v>8</v>
      </c>
      <c r="G17" s="1">
        <v>15</v>
      </c>
      <c r="H17" s="1">
        <v>120</v>
      </c>
      <c r="I17" s="1" t="s">
        <v>38</v>
      </c>
      <c r="J17" s="57" t="str">
        <f t="shared" si="0"/>
        <v>q</v>
      </c>
    </row>
    <row r="18" spans="1:10">
      <c r="A18" s="2">
        <v>40207</v>
      </c>
      <c r="B18" s="1" t="s">
        <v>67</v>
      </c>
      <c r="C18" s="1" t="s">
        <v>57</v>
      </c>
      <c r="D18" s="1" t="s">
        <v>36</v>
      </c>
      <c r="E18" s="1" t="s">
        <v>43</v>
      </c>
      <c r="F18" s="1">
        <v>11</v>
      </c>
      <c r="G18" s="1">
        <v>15</v>
      </c>
      <c r="H18" s="1">
        <v>165</v>
      </c>
      <c r="J18" s="57" t="str">
        <f t="shared" si="0"/>
        <v/>
      </c>
    </row>
    <row r="19" spans="1:10">
      <c r="A19" s="2">
        <v>40212</v>
      </c>
      <c r="B19" s="1" t="s">
        <v>68</v>
      </c>
      <c r="C19" s="1" t="s">
        <v>66</v>
      </c>
      <c r="D19" s="1" t="s">
        <v>42</v>
      </c>
      <c r="E19" s="1" t="s">
        <v>59</v>
      </c>
      <c r="F19" s="1">
        <v>28</v>
      </c>
      <c r="G19" s="1">
        <v>15</v>
      </c>
      <c r="H19" s="1">
        <v>420</v>
      </c>
      <c r="J19" s="57" t="str">
        <f t="shared" si="0"/>
        <v/>
      </c>
    </row>
    <row r="20" spans="1:10">
      <c r="A20" s="2">
        <v>40213</v>
      </c>
      <c r="B20" s="1" t="s">
        <v>46</v>
      </c>
      <c r="C20" s="1" t="s">
        <v>47</v>
      </c>
      <c r="D20" s="1" t="s">
        <v>42</v>
      </c>
      <c r="E20" s="1" t="s">
        <v>43</v>
      </c>
      <c r="F20" s="1">
        <v>116</v>
      </c>
      <c r="G20" s="1">
        <v>15</v>
      </c>
      <c r="H20" s="1">
        <v>1740</v>
      </c>
      <c r="I20" s="1" t="s">
        <v>49</v>
      </c>
      <c r="J20" s="57" t="str">
        <f t="shared" si="0"/>
        <v>p</v>
      </c>
    </row>
    <row r="21" spans="1:10">
      <c r="A21" s="2">
        <v>40213</v>
      </c>
      <c r="B21" s="1" t="s">
        <v>63</v>
      </c>
      <c r="C21" s="1" t="s">
        <v>47</v>
      </c>
      <c r="D21" s="1" t="s">
        <v>36</v>
      </c>
      <c r="E21" s="1" t="s">
        <v>59</v>
      </c>
      <c r="F21" s="1">
        <v>142</v>
      </c>
      <c r="G21" s="1">
        <v>15</v>
      </c>
      <c r="H21" s="1">
        <v>2130</v>
      </c>
      <c r="J21" s="57" t="str">
        <f t="shared" si="0"/>
        <v/>
      </c>
    </row>
    <row r="22" spans="1:10">
      <c r="A22" s="2">
        <v>40213</v>
      </c>
      <c r="B22" s="1" t="s">
        <v>69</v>
      </c>
      <c r="C22" s="1" t="s">
        <v>47</v>
      </c>
      <c r="D22" s="1" t="s">
        <v>42</v>
      </c>
      <c r="E22" s="1" t="s">
        <v>43</v>
      </c>
      <c r="F22" s="1">
        <v>77</v>
      </c>
      <c r="G22" s="1">
        <v>15</v>
      </c>
      <c r="H22" s="1">
        <v>1155</v>
      </c>
      <c r="J22" s="57" t="str">
        <f t="shared" si="0"/>
        <v/>
      </c>
    </row>
    <row r="23" spans="1:10">
      <c r="A23" s="2">
        <v>40214</v>
      </c>
      <c r="B23" s="1" t="s">
        <v>56</v>
      </c>
      <c r="C23" s="1" t="s">
        <v>57</v>
      </c>
      <c r="D23" s="1" t="s">
        <v>48</v>
      </c>
      <c r="E23" s="1" t="s">
        <v>43</v>
      </c>
      <c r="F23" s="1">
        <v>8</v>
      </c>
      <c r="G23" s="1">
        <v>15</v>
      </c>
      <c r="H23" s="1">
        <v>120</v>
      </c>
      <c r="I23" s="1" t="s">
        <v>44</v>
      </c>
      <c r="J23" s="57" t="str">
        <f t="shared" si="0"/>
        <v>u</v>
      </c>
    </row>
    <row r="24" spans="1:10">
      <c r="A24" s="2">
        <v>40216</v>
      </c>
      <c r="B24" s="1" t="s">
        <v>64</v>
      </c>
      <c r="C24" s="1" t="s">
        <v>35</v>
      </c>
      <c r="D24" s="1" t="s">
        <v>48</v>
      </c>
      <c r="E24" s="1" t="s">
        <v>43</v>
      </c>
      <c r="F24" s="1">
        <v>48</v>
      </c>
      <c r="G24" s="1">
        <v>15</v>
      </c>
      <c r="H24" s="1">
        <v>720</v>
      </c>
      <c r="J24" s="57" t="str">
        <f t="shared" si="0"/>
        <v/>
      </c>
    </row>
    <row r="25" spans="1:10">
      <c r="A25" s="2">
        <v>40216</v>
      </c>
      <c r="B25" s="1" t="s">
        <v>56</v>
      </c>
      <c r="C25" s="1" t="s">
        <v>66</v>
      </c>
      <c r="D25" s="1" t="s">
        <v>53</v>
      </c>
      <c r="E25" s="1" t="s">
        <v>43</v>
      </c>
      <c r="F25" s="1">
        <v>181</v>
      </c>
      <c r="G25" s="1">
        <v>15</v>
      </c>
      <c r="H25" s="1">
        <v>2715</v>
      </c>
      <c r="J25" s="57" t="str">
        <f t="shared" si="0"/>
        <v/>
      </c>
    </row>
    <row r="26" spans="1:10">
      <c r="A26" s="2">
        <v>40216</v>
      </c>
      <c r="B26" s="1" t="s">
        <v>40</v>
      </c>
      <c r="C26" s="1" t="s">
        <v>41</v>
      </c>
      <c r="D26" s="1" t="s">
        <v>70</v>
      </c>
      <c r="E26" s="1" t="s">
        <v>62</v>
      </c>
      <c r="F26" s="1">
        <v>12</v>
      </c>
      <c r="G26" s="1">
        <v>15</v>
      </c>
      <c r="H26" s="1">
        <v>180</v>
      </c>
      <c r="J26" s="57" t="str">
        <f t="shared" si="0"/>
        <v/>
      </c>
    </row>
    <row r="27" spans="1:10">
      <c r="A27" s="2">
        <v>40217</v>
      </c>
      <c r="B27" s="1" t="s">
        <v>58</v>
      </c>
      <c r="C27" s="1" t="s">
        <v>41</v>
      </c>
      <c r="D27" s="1" t="s">
        <v>48</v>
      </c>
      <c r="E27" s="1" t="s">
        <v>37</v>
      </c>
      <c r="F27" s="1">
        <v>21</v>
      </c>
      <c r="G27" s="1">
        <v>15</v>
      </c>
      <c r="H27" s="1">
        <v>315</v>
      </c>
      <c r="J27" s="57" t="str">
        <f t="shared" si="0"/>
        <v/>
      </c>
    </row>
    <row r="28" spans="1:10">
      <c r="A28" s="2">
        <v>40218</v>
      </c>
      <c r="B28" s="1" t="s">
        <v>54</v>
      </c>
      <c r="C28" s="1" t="s">
        <v>52</v>
      </c>
      <c r="D28" s="1" t="s">
        <v>71</v>
      </c>
      <c r="E28" s="1" t="s">
        <v>62</v>
      </c>
      <c r="F28" s="1">
        <v>149</v>
      </c>
      <c r="G28" s="1">
        <v>15</v>
      </c>
      <c r="H28" s="1">
        <v>2235</v>
      </c>
      <c r="J28" s="57" t="str">
        <f t="shared" si="0"/>
        <v/>
      </c>
    </row>
    <row r="29" spans="1:10">
      <c r="A29" s="2">
        <v>40218</v>
      </c>
      <c r="B29" s="1" t="s">
        <v>54</v>
      </c>
      <c r="C29" s="1" t="s">
        <v>57</v>
      </c>
      <c r="D29" s="1" t="s">
        <v>48</v>
      </c>
      <c r="E29" s="1" t="s">
        <v>55</v>
      </c>
      <c r="F29" s="1">
        <v>14</v>
      </c>
      <c r="G29" s="1">
        <v>15</v>
      </c>
      <c r="H29" s="1">
        <v>210</v>
      </c>
      <c r="J29" s="57" t="str">
        <f t="shared" si="0"/>
        <v/>
      </c>
    </row>
    <row r="30" spans="1:10">
      <c r="A30" s="2">
        <v>40219</v>
      </c>
      <c r="B30" s="1" t="s">
        <v>51</v>
      </c>
      <c r="C30" s="1" t="s">
        <v>47</v>
      </c>
      <c r="D30" s="1" t="s">
        <v>70</v>
      </c>
      <c r="E30" s="1" t="s">
        <v>59</v>
      </c>
      <c r="F30" s="1">
        <v>83</v>
      </c>
      <c r="G30" s="1">
        <v>15</v>
      </c>
      <c r="H30" s="1">
        <v>1245</v>
      </c>
      <c r="J30" s="57" t="str">
        <f t="shared" si="0"/>
        <v/>
      </c>
    </row>
    <row r="31" spans="1:10">
      <c r="A31" s="2">
        <v>40222</v>
      </c>
      <c r="B31" s="1" t="s">
        <v>46</v>
      </c>
      <c r="C31" s="1" t="s">
        <v>52</v>
      </c>
      <c r="D31" s="1" t="s">
        <v>71</v>
      </c>
      <c r="E31" s="1" t="s">
        <v>37</v>
      </c>
      <c r="F31" s="1">
        <v>4</v>
      </c>
      <c r="G31" s="1">
        <v>15</v>
      </c>
      <c r="H31" s="1">
        <v>60</v>
      </c>
      <c r="J31" s="57" t="str">
        <f t="shared" si="0"/>
        <v/>
      </c>
    </row>
    <row r="32" spans="1:10">
      <c r="A32" s="2">
        <v>40222</v>
      </c>
      <c r="B32" s="1" t="s">
        <v>72</v>
      </c>
      <c r="C32" s="1" t="s">
        <v>57</v>
      </c>
      <c r="D32" s="1" t="s">
        <v>71</v>
      </c>
      <c r="E32" s="1" t="s">
        <v>62</v>
      </c>
      <c r="F32" s="1">
        <v>24</v>
      </c>
      <c r="G32" s="1">
        <v>15</v>
      </c>
      <c r="H32" s="1">
        <v>360</v>
      </c>
      <c r="J32" s="57" t="str">
        <f t="shared" si="0"/>
        <v/>
      </c>
    </row>
    <row r="33" spans="1:10">
      <c r="A33" s="2">
        <v>40223</v>
      </c>
      <c r="B33" s="1" t="s">
        <v>56</v>
      </c>
      <c r="C33" s="1" t="s">
        <v>35</v>
      </c>
      <c r="D33" s="1" t="s">
        <v>48</v>
      </c>
      <c r="E33" s="1" t="s">
        <v>37</v>
      </c>
      <c r="F33" s="1">
        <v>2</v>
      </c>
      <c r="G33" s="1">
        <v>15</v>
      </c>
      <c r="H33" s="1">
        <v>30</v>
      </c>
      <c r="J33" s="57" t="str">
        <f t="shared" si="0"/>
        <v/>
      </c>
    </row>
    <row r="34" spans="1:10">
      <c r="A34" s="2">
        <v>40226</v>
      </c>
      <c r="B34" s="1" t="s">
        <v>67</v>
      </c>
      <c r="C34" s="1" t="s">
        <v>66</v>
      </c>
      <c r="D34" s="1" t="s">
        <v>48</v>
      </c>
      <c r="E34" s="1" t="s">
        <v>55</v>
      </c>
      <c r="F34" s="1">
        <v>42</v>
      </c>
      <c r="G34" s="1">
        <v>15</v>
      </c>
      <c r="H34" s="1">
        <v>630</v>
      </c>
      <c r="J34" s="57" t="str">
        <f t="shared" si="0"/>
        <v/>
      </c>
    </row>
    <row r="35" spans="1:10">
      <c r="A35" s="28">
        <v>40230</v>
      </c>
      <c r="B35" s="29" t="s">
        <v>73</v>
      </c>
      <c r="C35" s="29" t="s">
        <v>52</v>
      </c>
      <c r="D35" s="29" t="s">
        <v>36</v>
      </c>
      <c r="E35" s="29" t="s">
        <v>37</v>
      </c>
      <c r="F35" s="29">
        <v>24</v>
      </c>
      <c r="G35" s="29">
        <v>15</v>
      </c>
      <c r="H35" s="29">
        <v>360</v>
      </c>
      <c r="J35" s="57" t="str">
        <f t="shared" si="0"/>
        <v/>
      </c>
    </row>
    <row r="36" spans="1:10">
      <c r="A36" s="2"/>
    </row>
    <row r="37" spans="1:10">
      <c r="A37" s="2"/>
    </row>
    <row r="38" spans="1:10">
      <c r="A38" s="2"/>
    </row>
    <row r="39" spans="1:10">
      <c r="A39" s="2"/>
    </row>
    <row r="40" spans="1:10">
      <c r="A40" s="2"/>
    </row>
    <row r="41" spans="1:10">
      <c r="A41" s="2"/>
    </row>
    <row r="42" spans="1:10">
      <c r="A42" s="2"/>
    </row>
    <row r="43" spans="1:10">
      <c r="A43" s="2"/>
    </row>
    <row r="44" spans="1:10">
      <c r="A44" s="2"/>
    </row>
    <row r="45" spans="1:10">
      <c r="A45" s="2"/>
    </row>
    <row r="46" spans="1:10">
      <c r="A46" s="2"/>
    </row>
    <row r="47" spans="1:10">
      <c r="A47" s="2"/>
    </row>
    <row r="48" spans="1:10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2"/>
    </row>
    <row r="134" spans="1:1">
      <c r="A134" s="2"/>
    </row>
    <row r="135" spans="1:1">
      <c r="A135" s="2"/>
    </row>
    <row r="136" spans="1:1">
      <c r="A136" s="2"/>
    </row>
    <row r="137" spans="1:1">
      <c r="A137" s="2"/>
    </row>
    <row r="138" spans="1:1">
      <c r="A138" s="2"/>
    </row>
    <row r="139" spans="1:1">
      <c r="A139" s="2"/>
    </row>
    <row r="140" spans="1:1">
      <c r="A140" s="2"/>
    </row>
    <row r="141" spans="1:1">
      <c r="A141" s="2"/>
    </row>
    <row r="142" spans="1:1">
      <c r="A142" s="2"/>
    </row>
    <row r="143" spans="1:1">
      <c r="A143" s="2"/>
    </row>
    <row r="144" spans="1:1">
      <c r="A144" s="2"/>
    </row>
    <row r="145" spans="1:1">
      <c r="A145" s="2"/>
    </row>
    <row r="146" spans="1:1">
      <c r="A146" s="2"/>
    </row>
    <row r="147" spans="1:1">
      <c r="A147" s="2"/>
    </row>
    <row r="148" spans="1:1">
      <c r="A148" s="2"/>
    </row>
    <row r="149" spans="1:1">
      <c r="A149" s="2"/>
    </row>
    <row r="150" spans="1:1">
      <c r="A150" s="2"/>
    </row>
    <row r="151" spans="1:1">
      <c r="A151" s="2"/>
    </row>
    <row r="152" spans="1:1">
      <c r="A152" s="2"/>
    </row>
    <row r="153" spans="1:1">
      <c r="A153" s="2"/>
    </row>
    <row r="154" spans="1:1">
      <c r="A154" s="2"/>
    </row>
    <row r="155" spans="1:1">
      <c r="A155" s="2"/>
    </row>
    <row r="156" spans="1:1">
      <c r="A156" s="2"/>
    </row>
    <row r="157" spans="1:1">
      <c r="A157" s="2"/>
    </row>
    <row r="158" spans="1:1">
      <c r="A158" s="2"/>
    </row>
    <row r="159" spans="1:1">
      <c r="A159" s="2"/>
    </row>
    <row r="160" spans="1:1">
      <c r="A160" s="2"/>
    </row>
    <row r="161" spans="1:1">
      <c r="A161" s="2"/>
    </row>
    <row r="162" spans="1:1">
      <c r="A162" s="2"/>
    </row>
    <row r="163" spans="1:1">
      <c r="A163" s="2"/>
    </row>
    <row r="164" spans="1:1">
      <c r="A164" s="2"/>
    </row>
    <row r="165" spans="1:1">
      <c r="A165" s="2"/>
    </row>
    <row r="166" spans="1:1">
      <c r="A166" s="2"/>
    </row>
    <row r="167" spans="1:1">
      <c r="A167" s="2"/>
    </row>
    <row r="168" spans="1:1">
      <c r="A168" s="2"/>
    </row>
    <row r="169" spans="1:1">
      <c r="A169" s="2"/>
    </row>
    <row r="170" spans="1:1">
      <c r="A170" s="2"/>
    </row>
    <row r="171" spans="1:1">
      <c r="A171" s="2"/>
    </row>
    <row r="172" spans="1:1">
      <c r="A172" s="2"/>
    </row>
    <row r="173" spans="1:1">
      <c r="A173" s="2"/>
    </row>
    <row r="174" spans="1:1">
      <c r="A174" s="2"/>
    </row>
    <row r="175" spans="1:1">
      <c r="A175" s="2"/>
    </row>
    <row r="176" spans="1:1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  <row r="212" spans="1:1">
      <c r="A212" s="2"/>
    </row>
    <row r="213" spans="1:1">
      <c r="A213" s="2"/>
    </row>
    <row r="214" spans="1:1">
      <c r="A214" s="2"/>
    </row>
    <row r="215" spans="1:1">
      <c r="A215" s="2"/>
    </row>
    <row r="216" spans="1:1">
      <c r="A216" s="2"/>
    </row>
    <row r="217" spans="1:1">
      <c r="A217" s="2"/>
    </row>
    <row r="218" spans="1:1">
      <c r="A218" s="2"/>
    </row>
    <row r="219" spans="1:1">
      <c r="A219" s="2"/>
    </row>
    <row r="220" spans="1:1">
      <c r="A220" s="2"/>
    </row>
    <row r="221" spans="1:1">
      <c r="A221" s="2"/>
    </row>
    <row r="222" spans="1:1">
      <c r="A222" s="2"/>
    </row>
    <row r="223" spans="1:1">
      <c r="A223" s="2"/>
    </row>
    <row r="224" spans="1:1">
      <c r="A224" s="2"/>
    </row>
    <row r="225" spans="1:1">
      <c r="A225" s="2"/>
    </row>
    <row r="226" spans="1:1">
      <c r="A226" s="2"/>
    </row>
    <row r="227" spans="1:1">
      <c r="A227" s="2"/>
    </row>
    <row r="228" spans="1:1">
      <c r="A228" s="2"/>
    </row>
    <row r="229" spans="1:1">
      <c r="A229" s="2"/>
    </row>
    <row r="230" spans="1:1">
      <c r="A230" s="2"/>
    </row>
    <row r="231" spans="1:1">
      <c r="A231" s="2"/>
    </row>
    <row r="232" spans="1:1">
      <c r="A232" s="2"/>
    </row>
    <row r="233" spans="1:1">
      <c r="A233" s="2"/>
    </row>
    <row r="234" spans="1:1">
      <c r="A234" s="2"/>
    </row>
    <row r="235" spans="1:1">
      <c r="A235" s="2"/>
    </row>
    <row r="236" spans="1:1">
      <c r="A236" s="2"/>
    </row>
    <row r="237" spans="1:1">
      <c r="A237" s="2"/>
    </row>
    <row r="238" spans="1:1">
      <c r="A238" s="2"/>
    </row>
    <row r="239" spans="1:1">
      <c r="A239" s="2"/>
    </row>
    <row r="240" spans="1:1">
      <c r="A240" s="2"/>
    </row>
    <row r="241" spans="1:1">
      <c r="A241" s="2"/>
    </row>
    <row r="242" spans="1:1">
      <c r="A242" s="2"/>
    </row>
    <row r="243" spans="1:1">
      <c r="A243" s="2"/>
    </row>
    <row r="244" spans="1:1">
      <c r="A244" s="2"/>
    </row>
    <row r="245" spans="1:1">
      <c r="A245" s="2"/>
    </row>
    <row r="246" spans="1:1">
      <c r="A246" s="2"/>
    </row>
    <row r="247" spans="1:1">
      <c r="A247" s="2"/>
    </row>
    <row r="248" spans="1:1">
      <c r="A248" s="2"/>
    </row>
    <row r="249" spans="1:1">
      <c r="A249" s="2"/>
    </row>
    <row r="250" spans="1:1">
      <c r="A250" s="2"/>
    </row>
    <row r="251" spans="1:1">
      <c r="A251" s="2"/>
    </row>
    <row r="252" spans="1:1">
      <c r="A252" s="2"/>
    </row>
    <row r="253" spans="1:1">
      <c r="A253" s="2"/>
    </row>
    <row r="254" spans="1:1">
      <c r="A254" s="2"/>
    </row>
    <row r="255" spans="1:1">
      <c r="A255" s="2"/>
    </row>
    <row r="256" spans="1:1">
      <c r="A256" s="2"/>
    </row>
    <row r="257" spans="1:1">
      <c r="A257" s="2"/>
    </row>
    <row r="258" spans="1:1">
      <c r="A258" s="2"/>
    </row>
    <row r="259" spans="1:1">
      <c r="A259" s="2"/>
    </row>
    <row r="260" spans="1:1">
      <c r="A260" s="2"/>
    </row>
    <row r="261" spans="1:1">
      <c r="A261" s="2"/>
    </row>
    <row r="262" spans="1:1">
      <c r="A262" s="2"/>
    </row>
    <row r="263" spans="1:1">
      <c r="A263" s="2"/>
    </row>
    <row r="264" spans="1:1">
      <c r="A264" s="2"/>
    </row>
    <row r="265" spans="1:1">
      <c r="A265" s="2"/>
    </row>
    <row r="266" spans="1:1">
      <c r="A266" s="2"/>
    </row>
    <row r="267" spans="1:1">
      <c r="A267" s="2"/>
    </row>
    <row r="268" spans="1:1">
      <c r="A268" s="2"/>
    </row>
    <row r="269" spans="1:1">
      <c r="A269" s="2"/>
    </row>
    <row r="270" spans="1:1">
      <c r="A270" s="2"/>
    </row>
    <row r="271" spans="1:1">
      <c r="A271" s="2"/>
    </row>
    <row r="272" spans="1:1">
      <c r="A272" s="2"/>
    </row>
    <row r="273" spans="1:1">
      <c r="A273" s="2"/>
    </row>
    <row r="274" spans="1:1">
      <c r="A274" s="2"/>
    </row>
    <row r="275" spans="1:1">
      <c r="A275" s="2"/>
    </row>
    <row r="276" spans="1:1">
      <c r="A276" s="2"/>
    </row>
    <row r="277" spans="1:1">
      <c r="A277" s="2"/>
    </row>
    <row r="278" spans="1:1">
      <c r="A278" s="2"/>
    </row>
    <row r="279" spans="1:1">
      <c r="A279" s="2"/>
    </row>
    <row r="280" spans="1:1">
      <c r="A280" s="2"/>
    </row>
    <row r="281" spans="1:1">
      <c r="A281" s="2"/>
    </row>
    <row r="282" spans="1:1">
      <c r="A282" s="2"/>
    </row>
    <row r="283" spans="1:1">
      <c r="A283" s="2"/>
    </row>
    <row r="284" spans="1:1">
      <c r="A284" s="2"/>
    </row>
    <row r="285" spans="1:1">
      <c r="A285" s="2"/>
    </row>
    <row r="286" spans="1:1">
      <c r="A286" s="2"/>
    </row>
    <row r="287" spans="1:1">
      <c r="A287" s="2"/>
    </row>
    <row r="288" spans="1:1">
      <c r="A288" s="2"/>
    </row>
    <row r="289" spans="1:1">
      <c r="A289" s="2"/>
    </row>
    <row r="290" spans="1:1">
      <c r="A290" s="2"/>
    </row>
    <row r="291" spans="1:1">
      <c r="A291" s="2"/>
    </row>
    <row r="292" spans="1:1">
      <c r="A292" s="2"/>
    </row>
    <row r="293" spans="1:1">
      <c r="A293" s="2"/>
    </row>
    <row r="294" spans="1:1">
      <c r="A294" s="2"/>
    </row>
    <row r="295" spans="1:1">
      <c r="A295" s="2"/>
    </row>
    <row r="296" spans="1:1">
      <c r="A296" s="2"/>
    </row>
    <row r="297" spans="1:1">
      <c r="A297" s="2"/>
    </row>
    <row r="298" spans="1:1">
      <c r="A298" s="2"/>
    </row>
    <row r="299" spans="1:1">
      <c r="A299" s="2"/>
    </row>
    <row r="300" spans="1:1">
      <c r="A300" s="2"/>
    </row>
    <row r="301" spans="1:1">
      <c r="A301" s="2"/>
    </row>
    <row r="302" spans="1:1">
      <c r="A302" s="2"/>
    </row>
    <row r="303" spans="1:1">
      <c r="A303" s="2"/>
    </row>
    <row r="304" spans="1:1">
      <c r="A304" s="2"/>
    </row>
    <row r="305" spans="1:1">
      <c r="A305" s="2"/>
    </row>
    <row r="306" spans="1:1">
      <c r="A306" s="2"/>
    </row>
    <row r="307" spans="1:1">
      <c r="A307" s="2"/>
    </row>
    <row r="308" spans="1:1">
      <c r="A308" s="2"/>
    </row>
    <row r="309" spans="1:1">
      <c r="A309" s="2"/>
    </row>
    <row r="310" spans="1:1">
      <c r="A310" s="2"/>
    </row>
    <row r="311" spans="1:1">
      <c r="A311" s="2"/>
    </row>
    <row r="312" spans="1:1">
      <c r="A312" s="2"/>
    </row>
    <row r="313" spans="1:1">
      <c r="A313" s="2"/>
    </row>
    <row r="314" spans="1:1">
      <c r="A314" s="2"/>
    </row>
    <row r="315" spans="1:1">
      <c r="A315" s="2"/>
    </row>
    <row r="316" spans="1:1">
      <c r="A316" s="2"/>
    </row>
    <row r="317" spans="1:1">
      <c r="A317" s="2"/>
    </row>
    <row r="318" spans="1:1">
      <c r="A318" s="2"/>
    </row>
    <row r="319" spans="1:1">
      <c r="A319" s="2"/>
    </row>
    <row r="320" spans="1:1">
      <c r="A320" s="2"/>
    </row>
    <row r="321" spans="1:1">
      <c r="A321" s="2"/>
    </row>
    <row r="322" spans="1:1">
      <c r="A322" s="2"/>
    </row>
    <row r="323" spans="1:1">
      <c r="A323" s="2"/>
    </row>
    <row r="324" spans="1:1">
      <c r="A324" s="2"/>
    </row>
    <row r="325" spans="1:1">
      <c r="A325" s="2"/>
    </row>
    <row r="326" spans="1:1">
      <c r="A326" s="2"/>
    </row>
    <row r="327" spans="1:1">
      <c r="A327" s="2"/>
    </row>
    <row r="328" spans="1:1">
      <c r="A328" s="2"/>
    </row>
    <row r="329" spans="1:1">
      <c r="A329" s="2"/>
    </row>
    <row r="330" spans="1:1">
      <c r="A330" s="2"/>
    </row>
    <row r="331" spans="1:1">
      <c r="A331" s="2"/>
    </row>
    <row r="332" spans="1:1">
      <c r="A332" s="2"/>
    </row>
    <row r="333" spans="1:1">
      <c r="A333" s="2"/>
    </row>
    <row r="334" spans="1:1">
      <c r="A334" s="2"/>
    </row>
    <row r="335" spans="1:1">
      <c r="A335" s="2"/>
    </row>
    <row r="336" spans="1:1">
      <c r="A336" s="2"/>
    </row>
    <row r="337" spans="1:1">
      <c r="A337" s="2"/>
    </row>
    <row r="338" spans="1:1">
      <c r="A338" s="2"/>
    </row>
    <row r="339" spans="1:1">
      <c r="A339" s="2"/>
    </row>
    <row r="340" spans="1:1">
      <c r="A340" s="2"/>
    </row>
    <row r="341" spans="1:1">
      <c r="A341" s="2"/>
    </row>
    <row r="342" spans="1:1">
      <c r="A342" s="2"/>
    </row>
    <row r="343" spans="1:1">
      <c r="A343" s="2"/>
    </row>
    <row r="344" spans="1:1">
      <c r="A344" s="2"/>
    </row>
    <row r="345" spans="1:1">
      <c r="A345" s="2"/>
    </row>
    <row r="346" spans="1:1">
      <c r="A346" s="2"/>
    </row>
    <row r="347" spans="1:1">
      <c r="A347" s="2"/>
    </row>
    <row r="348" spans="1:1">
      <c r="A348" s="2"/>
    </row>
    <row r="349" spans="1:1">
      <c r="A349" s="2"/>
    </row>
    <row r="350" spans="1:1">
      <c r="A350" s="2"/>
    </row>
    <row r="351" spans="1:1">
      <c r="A351" s="2"/>
    </row>
    <row r="352" spans="1:1">
      <c r="A352" s="2"/>
    </row>
    <row r="353" spans="1:1">
      <c r="A353" s="2"/>
    </row>
    <row r="354" spans="1:1">
      <c r="A354" s="2"/>
    </row>
    <row r="355" spans="1:1">
      <c r="A355" s="2"/>
    </row>
    <row r="356" spans="1:1">
      <c r="A356" s="2"/>
    </row>
    <row r="357" spans="1:1">
      <c r="A357" s="2"/>
    </row>
    <row r="358" spans="1:1">
      <c r="A358" s="2"/>
    </row>
    <row r="359" spans="1:1">
      <c r="A359" s="2"/>
    </row>
    <row r="360" spans="1:1">
      <c r="A360" s="2"/>
    </row>
    <row r="361" spans="1:1">
      <c r="A361" s="2"/>
    </row>
    <row r="362" spans="1:1">
      <c r="A362" s="2"/>
    </row>
    <row r="363" spans="1:1">
      <c r="A363" s="2"/>
    </row>
    <row r="364" spans="1:1">
      <c r="A364" s="2"/>
    </row>
    <row r="365" spans="1:1">
      <c r="A365" s="2"/>
    </row>
    <row r="366" spans="1:1">
      <c r="A366" s="2"/>
    </row>
    <row r="367" spans="1:1">
      <c r="A367" s="2"/>
    </row>
    <row r="368" spans="1:1">
      <c r="A368" s="2"/>
    </row>
    <row r="369" spans="1:1">
      <c r="A369" s="2"/>
    </row>
    <row r="370" spans="1:1">
      <c r="A370" s="2"/>
    </row>
    <row r="371" spans="1:1">
      <c r="A371" s="2"/>
    </row>
    <row r="372" spans="1:1">
      <c r="A372" s="2"/>
    </row>
    <row r="373" spans="1:1">
      <c r="A373" s="2"/>
    </row>
    <row r="374" spans="1:1">
      <c r="A374" s="2"/>
    </row>
    <row r="375" spans="1:1">
      <c r="A375" s="2"/>
    </row>
    <row r="376" spans="1:1">
      <c r="A376" s="2"/>
    </row>
    <row r="377" spans="1:1">
      <c r="A377" s="2"/>
    </row>
    <row r="378" spans="1:1">
      <c r="A378" s="2"/>
    </row>
    <row r="379" spans="1:1">
      <c r="A379" s="2"/>
    </row>
    <row r="380" spans="1:1">
      <c r="A380" s="2"/>
    </row>
    <row r="381" spans="1:1">
      <c r="A381" s="2"/>
    </row>
    <row r="382" spans="1:1">
      <c r="A382" s="2"/>
    </row>
    <row r="383" spans="1:1">
      <c r="A383" s="2"/>
    </row>
    <row r="384" spans="1:1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487" spans="1:1">
      <c r="A487" s="2"/>
    </row>
    <row r="488" spans="1:1">
      <c r="A488" s="2"/>
    </row>
    <row r="489" spans="1:1">
      <c r="A489" s="2"/>
    </row>
    <row r="490" spans="1:1">
      <c r="A490" s="2"/>
    </row>
    <row r="491" spans="1:1">
      <c r="A491" s="2"/>
    </row>
    <row r="492" spans="1:1">
      <c r="A492" s="2"/>
    </row>
    <row r="493" spans="1:1">
      <c r="A493" s="2"/>
    </row>
    <row r="494" spans="1:1">
      <c r="A494" s="2"/>
    </row>
    <row r="495" spans="1:1">
      <c r="A495" s="2"/>
    </row>
    <row r="496" spans="1:1">
      <c r="A496" s="2"/>
    </row>
    <row r="497" spans="1:1">
      <c r="A497" s="2"/>
    </row>
    <row r="498" spans="1:1">
      <c r="A498" s="2"/>
    </row>
    <row r="499" spans="1:1">
      <c r="A499" s="2"/>
    </row>
    <row r="500" spans="1:1">
      <c r="A500" s="2"/>
    </row>
    <row r="501" spans="1:1">
      <c r="A501" s="2"/>
    </row>
    <row r="502" spans="1:1">
      <c r="A502" s="2"/>
    </row>
    <row r="503" spans="1:1">
      <c r="A503" s="2"/>
    </row>
    <row r="504" spans="1:1">
      <c r="A504" s="2"/>
    </row>
    <row r="505" spans="1:1">
      <c r="A505" s="2"/>
    </row>
    <row r="506" spans="1:1">
      <c r="A506" s="2"/>
    </row>
    <row r="507" spans="1:1">
      <c r="A507" s="2"/>
    </row>
    <row r="508" spans="1:1">
      <c r="A508" s="2"/>
    </row>
    <row r="509" spans="1:1">
      <c r="A509" s="2"/>
    </row>
    <row r="510" spans="1:1">
      <c r="A510" s="2"/>
    </row>
    <row r="511" spans="1:1">
      <c r="A511" s="2"/>
    </row>
    <row r="512" spans="1:1">
      <c r="A512" s="2"/>
    </row>
    <row r="513" spans="1:1">
      <c r="A513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  <row r="531" spans="1:1">
      <c r="A531" s="2"/>
    </row>
    <row r="532" spans="1:1">
      <c r="A532" s="2"/>
    </row>
    <row r="533" spans="1:1">
      <c r="A533" s="2"/>
    </row>
    <row r="534" spans="1:1">
      <c r="A534" s="2"/>
    </row>
    <row r="535" spans="1:1">
      <c r="A535" s="2"/>
    </row>
    <row r="536" spans="1:1">
      <c r="A536" s="2"/>
    </row>
    <row r="537" spans="1:1">
      <c r="A537" s="2"/>
    </row>
    <row r="538" spans="1:1">
      <c r="A538" s="2"/>
    </row>
    <row r="539" spans="1:1">
      <c r="A539" s="2"/>
    </row>
    <row r="540" spans="1:1">
      <c r="A540" s="2"/>
    </row>
    <row r="541" spans="1:1">
      <c r="A541" s="2"/>
    </row>
    <row r="542" spans="1:1">
      <c r="A542" s="2"/>
    </row>
    <row r="543" spans="1:1">
      <c r="A543" s="2"/>
    </row>
    <row r="544" spans="1:1">
      <c r="A544" s="2"/>
    </row>
    <row r="545" spans="1:1">
      <c r="A545" s="2"/>
    </row>
    <row r="546" spans="1:1">
      <c r="A546" s="2"/>
    </row>
    <row r="547" spans="1:1">
      <c r="A547" s="2"/>
    </row>
    <row r="548" spans="1:1">
      <c r="A548" s="2"/>
    </row>
    <row r="549" spans="1:1">
      <c r="A549" s="2"/>
    </row>
    <row r="550" spans="1:1">
      <c r="A550" s="2"/>
    </row>
    <row r="551" spans="1:1">
      <c r="A551" s="2"/>
    </row>
    <row r="552" spans="1:1">
      <c r="A552" s="2"/>
    </row>
    <row r="553" spans="1:1">
      <c r="A553" s="2"/>
    </row>
    <row r="554" spans="1:1">
      <c r="A554" s="2"/>
    </row>
    <row r="555" spans="1:1">
      <c r="A555" s="2"/>
    </row>
    <row r="556" spans="1:1">
      <c r="A556" s="2"/>
    </row>
    <row r="557" spans="1:1">
      <c r="A557" s="2"/>
    </row>
    <row r="558" spans="1:1">
      <c r="A558" s="2"/>
    </row>
    <row r="559" spans="1:1">
      <c r="A559" s="2"/>
    </row>
    <row r="560" spans="1:1">
      <c r="A560" s="2"/>
    </row>
    <row r="561" spans="1:1">
      <c r="A561" s="2"/>
    </row>
    <row r="562" spans="1:1">
      <c r="A562" s="2"/>
    </row>
    <row r="563" spans="1:1">
      <c r="A563" s="2"/>
    </row>
    <row r="564" spans="1:1">
      <c r="A564" s="2"/>
    </row>
    <row r="565" spans="1:1">
      <c r="A565" s="2"/>
    </row>
    <row r="566" spans="1:1">
      <c r="A566" s="2"/>
    </row>
    <row r="567" spans="1:1">
      <c r="A567" s="2"/>
    </row>
    <row r="568" spans="1:1">
      <c r="A568" s="2"/>
    </row>
    <row r="569" spans="1:1">
      <c r="A569" s="2"/>
    </row>
    <row r="570" spans="1:1">
      <c r="A570" s="2"/>
    </row>
    <row r="571" spans="1:1">
      <c r="A571" s="2"/>
    </row>
    <row r="572" spans="1:1">
      <c r="A572" s="2"/>
    </row>
    <row r="573" spans="1:1">
      <c r="A573" s="2"/>
    </row>
    <row r="574" spans="1:1">
      <c r="A574" s="2"/>
    </row>
    <row r="575" spans="1:1">
      <c r="A575" s="2"/>
    </row>
    <row r="576" spans="1:1">
      <c r="A576" s="2"/>
    </row>
    <row r="577" spans="1:1">
      <c r="A577" s="2"/>
    </row>
    <row r="578" spans="1:1">
      <c r="A578" s="2"/>
    </row>
    <row r="579" spans="1:1">
      <c r="A579" s="2"/>
    </row>
    <row r="580" spans="1:1">
      <c r="A580" s="2"/>
    </row>
    <row r="581" spans="1:1">
      <c r="A581" s="2"/>
    </row>
    <row r="582" spans="1:1">
      <c r="A582" s="2"/>
    </row>
    <row r="583" spans="1:1">
      <c r="A583" s="2"/>
    </row>
    <row r="584" spans="1:1">
      <c r="A584" s="2"/>
    </row>
    <row r="585" spans="1:1">
      <c r="A585" s="2"/>
    </row>
    <row r="586" spans="1:1">
      <c r="A586" s="2"/>
    </row>
    <row r="587" spans="1:1">
      <c r="A587" s="2"/>
    </row>
    <row r="588" spans="1:1">
      <c r="A588" s="2"/>
    </row>
    <row r="589" spans="1:1">
      <c r="A589" s="2"/>
    </row>
    <row r="590" spans="1:1">
      <c r="A590" s="2"/>
    </row>
    <row r="591" spans="1:1">
      <c r="A591" s="2"/>
    </row>
    <row r="592" spans="1:1">
      <c r="A592" s="2"/>
    </row>
    <row r="593" spans="1:1">
      <c r="A593" s="2"/>
    </row>
    <row r="594" spans="1:1">
      <c r="A594" s="2"/>
    </row>
    <row r="595" spans="1:1">
      <c r="A595" s="2"/>
    </row>
    <row r="596" spans="1:1">
      <c r="A596" s="2"/>
    </row>
    <row r="597" spans="1:1">
      <c r="A597" s="2"/>
    </row>
    <row r="598" spans="1:1">
      <c r="A598" s="2"/>
    </row>
    <row r="599" spans="1:1">
      <c r="A599" s="2"/>
    </row>
    <row r="600" spans="1:1">
      <c r="A600" s="2"/>
    </row>
    <row r="601" spans="1:1">
      <c r="A601" s="2"/>
    </row>
    <row r="602" spans="1:1">
      <c r="A602" s="2"/>
    </row>
    <row r="603" spans="1:1">
      <c r="A603" s="2"/>
    </row>
    <row r="604" spans="1:1">
      <c r="A604" s="2"/>
    </row>
    <row r="605" spans="1:1">
      <c r="A605" s="2"/>
    </row>
    <row r="606" spans="1:1">
      <c r="A606" s="2"/>
    </row>
    <row r="607" spans="1:1">
      <c r="A607" s="2"/>
    </row>
    <row r="608" spans="1:1">
      <c r="A608" s="2"/>
    </row>
    <row r="609" spans="1:1">
      <c r="A609" s="2"/>
    </row>
    <row r="610" spans="1:1">
      <c r="A610" s="2"/>
    </row>
    <row r="611" spans="1:1">
      <c r="A611" s="2"/>
    </row>
    <row r="612" spans="1:1">
      <c r="A612" s="2"/>
    </row>
    <row r="613" spans="1:1">
      <c r="A613" s="2"/>
    </row>
    <row r="614" spans="1:1">
      <c r="A614" s="2"/>
    </row>
    <row r="615" spans="1:1">
      <c r="A615" s="2"/>
    </row>
    <row r="616" spans="1:1">
      <c r="A616" s="2"/>
    </row>
    <row r="617" spans="1:1">
      <c r="A617" s="2"/>
    </row>
    <row r="618" spans="1:1">
      <c r="A618" s="2"/>
    </row>
    <row r="619" spans="1:1">
      <c r="A619" s="2"/>
    </row>
    <row r="620" spans="1:1">
      <c r="A620" s="2"/>
    </row>
    <row r="621" spans="1:1">
      <c r="A621" s="2"/>
    </row>
    <row r="622" spans="1:1">
      <c r="A622" s="2"/>
    </row>
    <row r="623" spans="1:1">
      <c r="A623" s="2"/>
    </row>
    <row r="624" spans="1:1">
      <c r="A624" s="2"/>
    </row>
    <row r="625" spans="1:1">
      <c r="A625" s="2"/>
    </row>
    <row r="626" spans="1:1">
      <c r="A626" s="2"/>
    </row>
    <row r="627" spans="1:1">
      <c r="A627" s="2"/>
    </row>
    <row r="628" spans="1:1">
      <c r="A628" s="2"/>
    </row>
    <row r="629" spans="1:1">
      <c r="A629" s="2"/>
    </row>
    <row r="630" spans="1:1">
      <c r="A630" s="2"/>
    </row>
    <row r="631" spans="1:1">
      <c r="A631" s="2"/>
    </row>
    <row r="632" spans="1:1">
      <c r="A632" s="2"/>
    </row>
    <row r="633" spans="1:1">
      <c r="A633" s="2"/>
    </row>
    <row r="634" spans="1:1">
      <c r="A634" s="2"/>
    </row>
    <row r="635" spans="1:1">
      <c r="A635" s="2"/>
    </row>
    <row r="636" spans="1:1">
      <c r="A636" s="2"/>
    </row>
    <row r="637" spans="1:1">
      <c r="A637" s="2"/>
    </row>
    <row r="638" spans="1:1">
      <c r="A638" s="2"/>
    </row>
    <row r="639" spans="1:1">
      <c r="A639" s="2"/>
    </row>
    <row r="640" spans="1:1">
      <c r="A640" s="2"/>
    </row>
    <row r="641" spans="1:1">
      <c r="A641" s="2"/>
    </row>
    <row r="642" spans="1:1">
      <c r="A642" s="2"/>
    </row>
    <row r="643" spans="1:1">
      <c r="A643" s="2"/>
    </row>
    <row r="644" spans="1:1">
      <c r="A644" s="2"/>
    </row>
    <row r="645" spans="1:1">
      <c r="A645" s="2"/>
    </row>
    <row r="646" spans="1:1">
      <c r="A646" s="2"/>
    </row>
    <row r="647" spans="1:1">
      <c r="A647" s="2"/>
    </row>
    <row r="648" spans="1:1">
      <c r="A648" s="2"/>
    </row>
    <row r="649" spans="1:1">
      <c r="A649" s="2"/>
    </row>
    <row r="650" spans="1:1">
      <c r="A650" s="2"/>
    </row>
    <row r="651" spans="1:1">
      <c r="A651" s="2"/>
    </row>
    <row r="652" spans="1:1">
      <c r="A652" s="2"/>
    </row>
    <row r="653" spans="1:1">
      <c r="A653" s="2"/>
    </row>
    <row r="654" spans="1:1">
      <c r="A654" s="2"/>
    </row>
    <row r="655" spans="1:1">
      <c r="A655" s="2"/>
    </row>
    <row r="656" spans="1:1">
      <c r="A656" s="2"/>
    </row>
    <row r="657" spans="1:1">
      <c r="A657" s="2"/>
    </row>
    <row r="658" spans="1:1">
      <c r="A658" s="2"/>
    </row>
    <row r="659" spans="1:1">
      <c r="A659" s="2"/>
    </row>
    <row r="660" spans="1:1">
      <c r="A660" s="2"/>
    </row>
    <row r="661" spans="1:1">
      <c r="A661" s="2"/>
    </row>
    <row r="662" spans="1:1">
      <c r="A662" s="2"/>
    </row>
    <row r="663" spans="1:1">
      <c r="A663" s="2"/>
    </row>
    <row r="664" spans="1:1">
      <c r="A664" s="2"/>
    </row>
    <row r="665" spans="1:1">
      <c r="A665" s="2"/>
    </row>
    <row r="666" spans="1:1">
      <c r="A666" s="2"/>
    </row>
    <row r="667" spans="1:1">
      <c r="A667" s="2"/>
    </row>
    <row r="668" spans="1:1">
      <c r="A668" s="2"/>
    </row>
    <row r="669" spans="1:1">
      <c r="A669" s="2"/>
    </row>
    <row r="670" spans="1:1">
      <c r="A670" s="2"/>
    </row>
    <row r="671" spans="1:1">
      <c r="A671" s="2"/>
    </row>
    <row r="672" spans="1:1">
      <c r="A672" s="2"/>
    </row>
    <row r="673" spans="1:1">
      <c r="A673" s="2"/>
    </row>
    <row r="674" spans="1:1">
      <c r="A674" s="2"/>
    </row>
    <row r="675" spans="1:1">
      <c r="A675" s="2"/>
    </row>
    <row r="676" spans="1:1">
      <c r="A676" s="2"/>
    </row>
    <row r="677" spans="1:1">
      <c r="A677" s="2"/>
    </row>
    <row r="678" spans="1:1">
      <c r="A678" s="2"/>
    </row>
    <row r="679" spans="1:1">
      <c r="A679" s="2"/>
    </row>
    <row r="680" spans="1:1">
      <c r="A680" s="2"/>
    </row>
    <row r="681" spans="1:1">
      <c r="A681" s="2"/>
    </row>
    <row r="682" spans="1:1">
      <c r="A682" s="2"/>
    </row>
    <row r="683" spans="1:1">
      <c r="A683" s="2"/>
    </row>
    <row r="684" spans="1:1">
      <c r="A684" s="2"/>
    </row>
    <row r="685" spans="1:1">
      <c r="A685" s="2"/>
    </row>
    <row r="686" spans="1:1">
      <c r="A686" s="2"/>
    </row>
    <row r="687" spans="1:1">
      <c r="A687" s="2"/>
    </row>
    <row r="688" spans="1:1">
      <c r="A688" s="2"/>
    </row>
    <row r="689" spans="1:1">
      <c r="A689" s="2"/>
    </row>
    <row r="690" spans="1:1">
      <c r="A690" s="2"/>
    </row>
    <row r="691" spans="1:1">
      <c r="A691" s="2"/>
    </row>
    <row r="692" spans="1:1">
      <c r="A692" s="2"/>
    </row>
    <row r="693" spans="1:1">
      <c r="A693" s="2"/>
    </row>
    <row r="694" spans="1:1">
      <c r="A694" s="2"/>
    </row>
    <row r="695" spans="1:1">
      <c r="A695" s="2"/>
    </row>
    <row r="696" spans="1:1">
      <c r="A696" s="2"/>
    </row>
    <row r="697" spans="1:1">
      <c r="A697" s="2"/>
    </row>
    <row r="698" spans="1:1">
      <c r="A698" s="2"/>
    </row>
    <row r="699" spans="1:1">
      <c r="A699" s="2"/>
    </row>
    <row r="700" spans="1:1">
      <c r="A700" s="2"/>
    </row>
    <row r="701" spans="1:1">
      <c r="A701" s="2"/>
    </row>
    <row r="702" spans="1:1">
      <c r="A702" s="2"/>
    </row>
    <row r="703" spans="1:1">
      <c r="A703" s="2"/>
    </row>
    <row r="704" spans="1:1">
      <c r="A704" s="2"/>
    </row>
    <row r="705" spans="1:1">
      <c r="A705" s="2"/>
    </row>
    <row r="706" spans="1:1">
      <c r="A706" s="2"/>
    </row>
    <row r="707" spans="1:1">
      <c r="A707" s="2"/>
    </row>
    <row r="708" spans="1:1">
      <c r="A708" s="2"/>
    </row>
    <row r="709" spans="1:1">
      <c r="A709" s="2"/>
    </row>
    <row r="710" spans="1:1">
      <c r="A710" s="2"/>
    </row>
    <row r="711" spans="1:1">
      <c r="A711" s="2"/>
    </row>
    <row r="712" spans="1:1">
      <c r="A712" s="2"/>
    </row>
    <row r="713" spans="1:1">
      <c r="A713" s="2"/>
    </row>
    <row r="714" spans="1:1">
      <c r="A714" s="2"/>
    </row>
    <row r="715" spans="1:1">
      <c r="A715" s="2"/>
    </row>
    <row r="716" spans="1:1">
      <c r="A716" s="2"/>
    </row>
    <row r="717" spans="1:1">
      <c r="A717" s="2"/>
    </row>
    <row r="718" spans="1:1">
      <c r="A718" s="2"/>
    </row>
    <row r="719" spans="1:1">
      <c r="A719" s="2"/>
    </row>
    <row r="720" spans="1:1">
      <c r="A720" s="2"/>
    </row>
    <row r="721" spans="1:1">
      <c r="A721" s="2"/>
    </row>
    <row r="722" spans="1:1">
      <c r="A722" s="2"/>
    </row>
    <row r="723" spans="1:1">
      <c r="A723" s="2"/>
    </row>
    <row r="724" spans="1:1">
      <c r="A724" s="2"/>
    </row>
    <row r="725" spans="1:1">
      <c r="A725" s="2"/>
    </row>
    <row r="726" spans="1:1">
      <c r="A726" s="2"/>
    </row>
    <row r="727" spans="1:1">
      <c r="A727" s="2"/>
    </row>
    <row r="728" spans="1:1">
      <c r="A728" s="2"/>
    </row>
    <row r="729" spans="1:1">
      <c r="A729" s="2"/>
    </row>
    <row r="730" spans="1:1">
      <c r="A730" s="2"/>
    </row>
    <row r="731" spans="1:1">
      <c r="A731" s="2"/>
    </row>
    <row r="732" spans="1:1">
      <c r="A732" s="2"/>
    </row>
    <row r="733" spans="1:1">
      <c r="A733" s="2"/>
    </row>
    <row r="734" spans="1:1">
      <c r="A734" s="2"/>
    </row>
    <row r="735" spans="1:1">
      <c r="A735" s="2"/>
    </row>
    <row r="736" spans="1:1">
      <c r="A736" s="2"/>
    </row>
    <row r="737" spans="1:1">
      <c r="A737" s="2"/>
    </row>
    <row r="738" spans="1:1">
      <c r="A738" s="2"/>
    </row>
    <row r="739" spans="1:1">
      <c r="A739" s="2"/>
    </row>
    <row r="740" spans="1:1">
      <c r="A740" s="2"/>
    </row>
    <row r="741" spans="1:1">
      <c r="A741" s="2"/>
    </row>
    <row r="742" spans="1:1">
      <c r="A742" s="2"/>
    </row>
    <row r="743" spans="1:1">
      <c r="A743" s="2"/>
    </row>
    <row r="744" spans="1:1">
      <c r="A744" s="2"/>
    </row>
    <row r="745" spans="1:1">
      <c r="A745" s="2"/>
    </row>
    <row r="746" spans="1:1">
      <c r="A746" s="2"/>
    </row>
    <row r="747" spans="1:1">
      <c r="A747" s="2"/>
    </row>
    <row r="748" spans="1:1">
      <c r="A748" s="2"/>
    </row>
    <row r="749" spans="1:1">
      <c r="A749" s="2"/>
    </row>
    <row r="750" spans="1:1">
      <c r="A750" s="2"/>
    </row>
    <row r="751" spans="1:1">
      <c r="A751" s="2"/>
    </row>
    <row r="752" spans="1:1">
      <c r="A752" s="2"/>
    </row>
    <row r="753" spans="1:1">
      <c r="A753" s="2"/>
    </row>
    <row r="754" spans="1:1">
      <c r="A754" s="2"/>
    </row>
    <row r="755" spans="1:1">
      <c r="A755" s="2"/>
    </row>
    <row r="756" spans="1:1">
      <c r="A756" s="2"/>
    </row>
    <row r="757" spans="1:1">
      <c r="A757" s="2"/>
    </row>
    <row r="758" spans="1:1">
      <c r="A758" s="2"/>
    </row>
    <row r="759" spans="1:1">
      <c r="A759" s="2"/>
    </row>
    <row r="760" spans="1:1">
      <c r="A760" s="2"/>
    </row>
    <row r="761" spans="1:1">
      <c r="A761" s="2"/>
    </row>
    <row r="762" spans="1:1">
      <c r="A762" s="2"/>
    </row>
    <row r="763" spans="1:1">
      <c r="A763" s="2"/>
    </row>
    <row r="764" spans="1:1">
      <c r="A764" s="2"/>
    </row>
    <row r="765" spans="1:1">
      <c r="A765" s="2"/>
    </row>
    <row r="766" spans="1:1">
      <c r="A766" s="2"/>
    </row>
    <row r="767" spans="1:1">
      <c r="A767" s="2"/>
    </row>
    <row r="768" spans="1:1">
      <c r="A768" s="2"/>
    </row>
    <row r="769" spans="1:1">
      <c r="A769" s="2"/>
    </row>
    <row r="770" spans="1:1">
      <c r="A770" s="2"/>
    </row>
    <row r="771" spans="1:1">
      <c r="A771" s="2"/>
    </row>
    <row r="772" spans="1:1">
      <c r="A772" s="2"/>
    </row>
    <row r="773" spans="1:1">
      <c r="A773" s="2"/>
    </row>
    <row r="774" spans="1:1">
      <c r="A774" s="2"/>
    </row>
    <row r="775" spans="1:1">
      <c r="A775" s="2"/>
    </row>
    <row r="776" spans="1:1">
      <c r="A776" s="2"/>
    </row>
    <row r="777" spans="1:1">
      <c r="A777" s="2"/>
    </row>
    <row r="778" spans="1:1">
      <c r="A778" s="2"/>
    </row>
    <row r="779" spans="1:1">
      <c r="A779" s="2"/>
    </row>
    <row r="780" spans="1:1">
      <c r="A780" s="2"/>
    </row>
    <row r="781" spans="1:1">
      <c r="A781" s="2"/>
    </row>
    <row r="782" spans="1:1">
      <c r="A782" s="2"/>
    </row>
    <row r="783" spans="1:1">
      <c r="A783" s="2"/>
    </row>
    <row r="784" spans="1:1">
      <c r="A784" s="2"/>
    </row>
    <row r="785" spans="1:1">
      <c r="A785" s="2"/>
    </row>
    <row r="786" spans="1:1">
      <c r="A786" s="2"/>
    </row>
    <row r="787" spans="1:1">
      <c r="A787" s="2"/>
    </row>
    <row r="788" spans="1:1">
      <c r="A788" s="2"/>
    </row>
    <row r="789" spans="1:1">
      <c r="A789" s="2"/>
    </row>
    <row r="790" spans="1:1">
      <c r="A790" s="2"/>
    </row>
    <row r="791" spans="1:1">
      <c r="A791" s="2"/>
    </row>
    <row r="792" spans="1:1">
      <c r="A792" s="2"/>
    </row>
    <row r="793" spans="1:1">
      <c r="A793" s="2"/>
    </row>
    <row r="794" spans="1:1">
      <c r="A794" s="2"/>
    </row>
    <row r="795" spans="1:1">
      <c r="A795" s="2"/>
    </row>
    <row r="796" spans="1:1">
      <c r="A796" s="2"/>
    </row>
    <row r="797" spans="1:1">
      <c r="A797" s="2"/>
    </row>
    <row r="798" spans="1:1">
      <c r="A798" s="2"/>
    </row>
    <row r="799" spans="1:1">
      <c r="A799" s="2"/>
    </row>
    <row r="800" spans="1:1">
      <c r="A800" s="2"/>
    </row>
    <row r="801" spans="1:1">
      <c r="A801" s="2"/>
    </row>
    <row r="802" spans="1:1">
      <c r="A802" s="2"/>
    </row>
    <row r="803" spans="1:1">
      <c r="A803" s="2"/>
    </row>
    <row r="804" spans="1:1">
      <c r="A804" s="2"/>
    </row>
    <row r="805" spans="1:1">
      <c r="A805" s="2"/>
    </row>
    <row r="806" spans="1:1">
      <c r="A806" s="2"/>
    </row>
    <row r="807" spans="1:1">
      <c r="A807" s="2"/>
    </row>
    <row r="808" spans="1:1">
      <c r="A808" s="2"/>
    </row>
    <row r="809" spans="1:1">
      <c r="A809" s="2"/>
    </row>
    <row r="810" spans="1:1">
      <c r="A810" s="2"/>
    </row>
    <row r="811" spans="1:1">
      <c r="A811" s="2"/>
    </row>
    <row r="812" spans="1:1">
      <c r="A812" s="2"/>
    </row>
    <row r="813" spans="1:1">
      <c r="A813" s="2"/>
    </row>
    <row r="814" spans="1:1">
      <c r="A814" s="2"/>
    </row>
    <row r="815" spans="1:1">
      <c r="A815" s="2"/>
    </row>
    <row r="816" spans="1:1">
      <c r="A816" s="2"/>
    </row>
    <row r="817" spans="1:1">
      <c r="A817" s="2"/>
    </row>
    <row r="818" spans="1:1">
      <c r="A818" s="2"/>
    </row>
    <row r="819" spans="1:1">
      <c r="A819" s="2"/>
    </row>
    <row r="820" spans="1:1">
      <c r="A820" s="2"/>
    </row>
    <row r="821" spans="1:1">
      <c r="A821" s="2"/>
    </row>
    <row r="822" spans="1:1">
      <c r="A822" s="2"/>
    </row>
    <row r="823" spans="1:1">
      <c r="A823" s="2"/>
    </row>
    <row r="824" spans="1:1">
      <c r="A824" s="2"/>
    </row>
    <row r="825" spans="1:1">
      <c r="A825" s="2"/>
    </row>
    <row r="826" spans="1:1">
      <c r="A826" s="2"/>
    </row>
    <row r="827" spans="1:1">
      <c r="A827" s="2"/>
    </row>
    <row r="828" spans="1:1">
      <c r="A828" s="2"/>
    </row>
    <row r="829" spans="1:1">
      <c r="A829" s="2"/>
    </row>
    <row r="830" spans="1:1">
      <c r="A830" s="2"/>
    </row>
    <row r="831" spans="1:1">
      <c r="A831" s="2"/>
    </row>
    <row r="832" spans="1:1">
      <c r="A832" s="2"/>
    </row>
    <row r="833" spans="1:1">
      <c r="A833" s="2"/>
    </row>
    <row r="834" spans="1:1">
      <c r="A834" s="2"/>
    </row>
    <row r="835" spans="1:1">
      <c r="A835" s="2"/>
    </row>
    <row r="836" spans="1:1">
      <c r="A836" s="2"/>
    </row>
    <row r="837" spans="1:1">
      <c r="A837" s="2"/>
    </row>
    <row r="838" spans="1:1">
      <c r="A838" s="2"/>
    </row>
    <row r="839" spans="1:1">
      <c r="A839" s="2"/>
    </row>
    <row r="840" spans="1:1">
      <c r="A840" s="2"/>
    </row>
    <row r="841" spans="1:1">
      <c r="A841" s="2"/>
    </row>
    <row r="842" spans="1:1">
      <c r="A842" s="2"/>
    </row>
    <row r="843" spans="1:1">
      <c r="A843" s="2"/>
    </row>
    <row r="844" spans="1:1">
      <c r="A844" s="2"/>
    </row>
    <row r="845" spans="1:1">
      <c r="A845" s="2"/>
    </row>
    <row r="846" spans="1:1">
      <c r="A846" s="2"/>
    </row>
    <row r="847" spans="1:1">
      <c r="A847" s="2"/>
    </row>
    <row r="848" spans="1:1">
      <c r="A848" s="2"/>
    </row>
    <row r="849" spans="1:1">
      <c r="A849" s="2"/>
    </row>
    <row r="850" spans="1:1">
      <c r="A850" s="2"/>
    </row>
    <row r="851" spans="1:1">
      <c r="A851" s="2"/>
    </row>
    <row r="852" spans="1:1">
      <c r="A852" s="2"/>
    </row>
    <row r="853" spans="1:1">
      <c r="A853" s="2"/>
    </row>
    <row r="854" spans="1:1">
      <c r="A854" s="2"/>
    </row>
    <row r="855" spans="1:1">
      <c r="A855" s="2"/>
    </row>
    <row r="856" spans="1:1">
      <c r="A856" s="2"/>
    </row>
    <row r="857" spans="1:1">
      <c r="A857" s="2"/>
    </row>
    <row r="858" spans="1:1">
      <c r="A858" s="2"/>
    </row>
    <row r="859" spans="1:1">
      <c r="A859" s="2"/>
    </row>
    <row r="860" spans="1:1">
      <c r="A860" s="2"/>
    </row>
    <row r="861" spans="1:1">
      <c r="A861" s="2"/>
    </row>
    <row r="862" spans="1:1">
      <c r="A862" s="2"/>
    </row>
    <row r="863" spans="1:1">
      <c r="A863" s="2"/>
    </row>
    <row r="864" spans="1:1">
      <c r="A864" s="2"/>
    </row>
    <row r="865" spans="1:1">
      <c r="A865" s="2"/>
    </row>
    <row r="866" spans="1:1">
      <c r="A866" s="2"/>
    </row>
    <row r="867" spans="1:1">
      <c r="A867" s="2"/>
    </row>
    <row r="868" spans="1:1">
      <c r="A868" s="2"/>
    </row>
    <row r="869" spans="1:1">
      <c r="A869" s="2"/>
    </row>
    <row r="870" spans="1:1">
      <c r="A870" s="2"/>
    </row>
    <row r="871" spans="1:1">
      <c r="A871" s="2"/>
    </row>
    <row r="872" spans="1:1">
      <c r="A872" s="2"/>
    </row>
    <row r="873" spans="1:1">
      <c r="A873" s="2"/>
    </row>
    <row r="874" spans="1:1">
      <c r="A874" s="2"/>
    </row>
    <row r="875" spans="1:1">
      <c r="A875" s="2"/>
    </row>
    <row r="876" spans="1:1">
      <c r="A876" s="2"/>
    </row>
    <row r="877" spans="1:1">
      <c r="A877" s="2"/>
    </row>
    <row r="878" spans="1:1">
      <c r="A878" s="2"/>
    </row>
    <row r="879" spans="1:1">
      <c r="A879" s="2"/>
    </row>
    <row r="880" spans="1:1">
      <c r="A880" s="2"/>
    </row>
    <row r="881" spans="1:1">
      <c r="A881" s="2"/>
    </row>
    <row r="882" spans="1:1">
      <c r="A882" s="2"/>
    </row>
    <row r="883" spans="1:1">
      <c r="A883" s="2"/>
    </row>
    <row r="884" spans="1:1">
      <c r="A884" s="2"/>
    </row>
    <row r="885" spans="1:1">
      <c r="A885" s="2"/>
    </row>
    <row r="886" spans="1:1">
      <c r="A886" s="2"/>
    </row>
    <row r="887" spans="1:1">
      <c r="A887" s="2"/>
    </row>
    <row r="888" spans="1:1">
      <c r="A888" s="2"/>
    </row>
    <row r="889" spans="1:1">
      <c r="A889" s="2"/>
    </row>
    <row r="890" spans="1:1">
      <c r="A890" s="2"/>
    </row>
    <row r="891" spans="1:1">
      <c r="A891" s="2"/>
    </row>
    <row r="892" spans="1:1">
      <c r="A892" s="2"/>
    </row>
    <row r="893" spans="1:1">
      <c r="A893" s="2"/>
    </row>
    <row r="894" spans="1:1">
      <c r="A894" s="2"/>
    </row>
    <row r="895" spans="1:1">
      <c r="A895" s="2"/>
    </row>
    <row r="896" spans="1:1">
      <c r="A896" s="2"/>
    </row>
    <row r="897" spans="1:1">
      <c r="A897" s="2"/>
    </row>
    <row r="898" spans="1:1">
      <c r="A898" s="2"/>
    </row>
    <row r="899" spans="1:1">
      <c r="A899" s="2"/>
    </row>
    <row r="900" spans="1:1">
      <c r="A900" s="2"/>
    </row>
    <row r="901" spans="1:1">
      <c r="A901" s="2"/>
    </row>
    <row r="902" spans="1:1">
      <c r="A902" s="2"/>
    </row>
    <row r="903" spans="1:1">
      <c r="A903" s="2"/>
    </row>
    <row r="904" spans="1:1">
      <c r="A904" s="2"/>
    </row>
    <row r="905" spans="1:1">
      <c r="A905" s="2"/>
    </row>
    <row r="906" spans="1:1">
      <c r="A906" s="2"/>
    </row>
    <row r="907" spans="1:1">
      <c r="A907" s="2"/>
    </row>
    <row r="908" spans="1:1">
      <c r="A908" s="2"/>
    </row>
    <row r="909" spans="1:1">
      <c r="A909" s="2"/>
    </row>
    <row r="910" spans="1:1">
      <c r="A910" s="2"/>
    </row>
    <row r="911" spans="1:1">
      <c r="A911" s="2"/>
    </row>
    <row r="912" spans="1:1">
      <c r="A912" s="2"/>
    </row>
    <row r="913" spans="1:1">
      <c r="A913" s="2"/>
    </row>
    <row r="914" spans="1:1">
      <c r="A914" s="2"/>
    </row>
    <row r="915" spans="1:1">
      <c r="A915" s="2"/>
    </row>
    <row r="916" spans="1:1">
      <c r="A916" s="2"/>
    </row>
    <row r="917" spans="1:1">
      <c r="A917" s="2"/>
    </row>
    <row r="918" spans="1:1">
      <c r="A918" s="2"/>
    </row>
    <row r="919" spans="1:1">
      <c r="A919" s="2"/>
    </row>
    <row r="920" spans="1:1">
      <c r="A920" s="2"/>
    </row>
    <row r="921" spans="1:1">
      <c r="A921" s="2"/>
    </row>
    <row r="922" spans="1:1">
      <c r="A922" s="2"/>
    </row>
    <row r="923" spans="1:1">
      <c r="A923" s="2"/>
    </row>
    <row r="924" spans="1:1">
      <c r="A924" s="2"/>
    </row>
    <row r="925" spans="1:1">
      <c r="A925" s="2"/>
    </row>
    <row r="926" spans="1:1">
      <c r="A926" s="2"/>
    </row>
    <row r="927" spans="1:1">
      <c r="A927" s="2"/>
    </row>
    <row r="928" spans="1:1">
      <c r="A928" s="2"/>
    </row>
    <row r="929" spans="1:1">
      <c r="A929" s="2"/>
    </row>
    <row r="930" spans="1:1">
      <c r="A930" s="2"/>
    </row>
    <row r="931" spans="1:1">
      <c r="A931" s="2"/>
    </row>
    <row r="932" spans="1:1">
      <c r="A932" s="2"/>
    </row>
    <row r="933" spans="1:1">
      <c r="A933" s="2"/>
    </row>
    <row r="934" spans="1:1">
      <c r="A934" s="2"/>
    </row>
    <row r="935" spans="1:1">
      <c r="A935" s="2"/>
    </row>
    <row r="936" spans="1:1">
      <c r="A936" s="2"/>
    </row>
    <row r="937" spans="1:1">
      <c r="A937" s="2"/>
    </row>
    <row r="938" spans="1:1">
      <c r="A938" s="2"/>
    </row>
    <row r="939" spans="1:1">
      <c r="A939" s="2"/>
    </row>
    <row r="940" spans="1:1">
      <c r="A940" s="2"/>
    </row>
    <row r="941" spans="1:1">
      <c r="A941" s="2"/>
    </row>
    <row r="942" spans="1:1">
      <c r="A942" s="2"/>
    </row>
    <row r="943" spans="1:1">
      <c r="A943" s="2"/>
    </row>
    <row r="944" spans="1:1">
      <c r="A944" s="2"/>
    </row>
    <row r="945" spans="1:1">
      <c r="A945" s="2"/>
    </row>
    <row r="946" spans="1:1">
      <c r="A946" s="2"/>
    </row>
    <row r="947" spans="1:1">
      <c r="A947" s="2"/>
    </row>
    <row r="948" spans="1:1">
      <c r="A948" s="2"/>
    </row>
    <row r="949" spans="1:1">
      <c r="A949" s="2"/>
    </row>
    <row r="950" spans="1:1">
      <c r="A950" s="2"/>
    </row>
    <row r="951" spans="1:1">
      <c r="A951" s="2"/>
    </row>
    <row r="952" spans="1:1">
      <c r="A952" s="2"/>
    </row>
    <row r="953" spans="1:1">
      <c r="A953" s="2"/>
    </row>
    <row r="954" spans="1:1">
      <c r="A954" s="2"/>
    </row>
    <row r="955" spans="1:1">
      <c r="A955" s="2"/>
    </row>
    <row r="956" spans="1:1">
      <c r="A956" s="2"/>
    </row>
    <row r="957" spans="1:1">
      <c r="A957" s="2"/>
    </row>
    <row r="958" spans="1:1">
      <c r="A958" s="2"/>
    </row>
    <row r="959" spans="1:1">
      <c r="A959" s="2"/>
    </row>
    <row r="960" spans="1:1">
      <c r="A960" s="2"/>
    </row>
    <row r="961" spans="1:1">
      <c r="A961" s="2"/>
    </row>
    <row r="962" spans="1:1">
      <c r="A962" s="2"/>
    </row>
    <row r="963" spans="1:1">
      <c r="A963" s="2"/>
    </row>
    <row r="964" spans="1:1">
      <c r="A964" s="2"/>
    </row>
    <row r="965" spans="1:1">
      <c r="A965" s="2"/>
    </row>
    <row r="966" spans="1:1">
      <c r="A966" s="2"/>
    </row>
    <row r="967" spans="1:1">
      <c r="A967" s="2"/>
    </row>
    <row r="968" spans="1:1">
      <c r="A968" s="2"/>
    </row>
    <row r="969" spans="1:1">
      <c r="A969" s="2"/>
    </row>
    <row r="970" spans="1:1">
      <c r="A970" s="2"/>
    </row>
    <row r="971" spans="1:1">
      <c r="A971" s="2"/>
    </row>
    <row r="972" spans="1:1">
      <c r="A972" s="2"/>
    </row>
    <row r="973" spans="1:1">
      <c r="A973" s="2"/>
    </row>
    <row r="974" spans="1:1">
      <c r="A974" s="2"/>
    </row>
    <row r="975" spans="1:1">
      <c r="A975" s="2"/>
    </row>
    <row r="976" spans="1:1">
      <c r="A976" s="2"/>
    </row>
    <row r="977" spans="1:1">
      <c r="A977" s="2"/>
    </row>
    <row r="978" spans="1:1">
      <c r="A978" s="2"/>
    </row>
    <row r="979" spans="1:1">
      <c r="A979" s="2"/>
    </row>
    <row r="980" spans="1:1">
      <c r="A980" s="2"/>
    </row>
    <row r="981" spans="1:1">
      <c r="A981" s="2"/>
    </row>
    <row r="982" spans="1:1">
      <c r="A982" s="2"/>
    </row>
    <row r="983" spans="1:1">
      <c r="A983" s="2"/>
    </row>
    <row r="984" spans="1:1">
      <c r="A984" s="2"/>
    </row>
    <row r="985" spans="1:1">
      <c r="A985" s="2"/>
    </row>
    <row r="986" spans="1:1">
      <c r="A986" s="2"/>
    </row>
    <row r="987" spans="1:1">
      <c r="A987" s="2"/>
    </row>
    <row r="988" spans="1:1">
      <c r="A988" s="2"/>
    </row>
    <row r="989" spans="1:1">
      <c r="A989" s="2"/>
    </row>
    <row r="990" spans="1:1">
      <c r="A990" s="2"/>
    </row>
    <row r="991" spans="1:1">
      <c r="A991" s="2"/>
    </row>
    <row r="992" spans="1:1">
      <c r="A992" s="2"/>
    </row>
    <row r="993" spans="1:1">
      <c r="A993" s="2"/>
    </row>
    <row r="994" spans="1:1">
      <c r="A994" s="2"/>
    </row>
    <row r="995" spans="1:1">
      <c r="A995" s="2"/>
    </row>
    <row r="996" spans="1:1">
      <c r="A996" s="2"/>
    </row>
    <row r="997" spans="1:1">
      <c r="A997" s="2"/>
    </row>
    <row r="998" spans="1:1">
      <c r="A998" s="2"/>
    </row>
    <row r="999" spans="1:1">
      <c r="A999" s="2"/>
    </row>
    <row r="1000" spans="1:1">
      <c r="A1000" s="2"/>
    </row>
    <row r="1001" spans="1:1">
      <c r="A1001" s="2"/>
    </row>
    <row r="1002" spans="1:1">
      <c r="A1002" s="2"/>
    </row>
    <row r="1003" spans="1:1">
      <c r="A1003" s="2"/>
    </row>
    <row r="1004" spans="1:1">
      <c r="A1004" s="2"/>
    </row>
    <row r="1005" spans="1:1">
      <c r="A1005" s="2"/>
    </row>
    <row r="1006" spans="1:1">
      <c r="A1006" s="2"/>
    </row>
    <row r="1007" spans="1:1">
      <c r="A1007" s="2"/>
    </row>
    <row r="1008" spans="1:1">
      <c r="A1008" s="2"/>
    </row>
    <row r="1009" spans="1:1">
      <c r="A1009" s="2"/>
    </row>
    <row r="1010" spans="1:1">
      <c r="A1010" s="2"/>
    </row>
    <row r="1011" spans="1:1">
      <c r="A1011" s="2"/>
    </row>
    <row r="1012" spans="1:1">
      <c r="A1012" s="2"/>
    </row>
    <row r="1013" spans="1:1">
      <c r="A1013" s="2"/>
    </row>
    <row r="1014" spans="1:1">
      <c r="A1014" s="2"/>
    </row>
    <row r="1015" spans="1:1">
      <c r="A1015" s="2"/>
    </row>
    <row r="1016" spans="1:1">
      <c r="A1016" s="2"/>
    </row>
    <row r="1017" spans="1:1">
      <c r="A1017" s="2"/>
    </row>
    <row r="1018" spans="1:1">
      <c r="A1018" s="2"/>
    </row>
    <row r="1019" spans="1:1">
      <c r="A1019" s="2"/>
    </row>
    <row r="1020" spans="1:1">
      <c r="A1020" s="2"/>
    </row>
    <row r="1021" spans="1:1">
      <c r="A1021" s="2"/>
    </row>
    <row r="1022" spans="1:1">
      <c r="A1022" s="2"/>
    </row>
    <row r="1023" spans="1:1">
      <c r="A1023" s="2"/>
    </row>
    <row r="1024" spans="1:1">
      <c r="A1024" s="2"/>
    </row>
    <row r="1025" spans="1:1">
      <c r="A1025" s="2"/>
    </row>
    <row r="1026" spans="1:1">
      <c r="A1026" s="2"/>
    </row>
    <row r="1027" spans="1:1">
      <c r="A1027" s="2"/>
    </row>
    <row r="1028" spans="1:1">
      <c r="A1028" s="2"/>
    </row>
    <row r="1029" spans="1:1">
      <c r="A1029" s="2"/>
    </row>
    <row r="1030" spans="1:1">
      <c r="A1030" s="2"/>
    </row>
    <row r="1031" spans="1:1">
      <c r="A1031" s="2"/>
    </row>
    <row r="1032" spans="1:1">
      <c r="A1032" s="2"/>
    </row>
    <row r="1033" spans="1:1">
      <c r="A1033" s="2"/>
    </row>
    <row r="1034" spans="1:1">
      <c r="A1034" s="2"/>
    </row>
    <row r="1035" spans="1:1">
      <c r="A1035" s="2"/>
    </row>
    <row r="1036" spans="1:1">
      <c r="A1036" s="2"/>
    </row>
    <row r="1037" spans="1:1">
      <c r="A1037" s="2"/>
    </row>
    <row r="1038" spans="1:1">
      <c r="A1038" s="2"/>
    </row>
    <row r="1039" spans="1:1">
      <c r="A1039" s="2"/>
    </row>
    <row r="1040" spans="1:1">
      <c r="A1040" s="2"/>
    </row>
    <row r="1041" spans="1:1">
      <c r="A1041" s="2"/>
    </row>
    <row r="1042" spans="1:1">
      <c r="A1042" s="2"/>
    </row>
    <row r="1043" spans="1:1">
      <c r="A1043" s="2"/>
    </row>
    <row r="1044" spans="1:1">
      <c r="A1044" s="2"/>
    </row>
    <row r="1045" spans="1:1">
      <c r="A1045" s="2"/>
    </row>
    <row r="1046" spans="1:1">
      <c r="A1046" s="2"/>
    </row>
    <row r="1047" spans="1:1">
      <c r="A1047" s="2"/>
    </row>
    <row r="1048" spans="1:1">
      <c r="A1048" s="2"/>
    </row>
    <row r="1049" spans="1:1">
      <c r="A1049" s="2"/>
    </row>
    <row r="1050" spans="1:1">
      <c r="A1050" s="2"/>
    </row>
    <row r="1051" spans="1:1">
      <c r="A1051" s="2"/>
    </row>
    <row r="1052" spans="1:1">
      <c r="A1052" s="2"/>
    </row>
    <row r="1053" spans="1:1">
      <c r="A1053" s="2"/>
    </row>
    <row r="1054" spans="1:1">
      <c r="A1054" s="2"/>
    </row>
    <row r="1055" spans="1:1">
      <c r="A1055" s="2"/>
    </row>
    <row r="1056" spans="1:1">
      <c r="A1056" s="2"/>
    </row>
    <row r="1057" spans="1:1">
      <c r="A1057" s="2"/>
    </row>
    <row r="1058" spans="1:1">
      <c r="A1058" s="2"/>
    </row>
    <row r="1059" spans="1:1">
      <c r="A1059" s="2"/>
    </row>
    <row r="1060" spans="1:1">
      <c r="A1060" s="2"/>
    </row>
    <row r="1061" spans="1:1">
      <c r="A1061" s="2"/>
    </row>
    <row r="1062" spans="1:1">
      <c r="A1062" s="2"/>
    </row>
    <row r="1063" spans="1:1">
      <c r="A1063" s="2"/>
    </row>
    <row r="1064" spans="1:1">
      <c r="A1064" s="2"/>
    </row>
    <row r="1065" spans="1:1">
      <c r="A1065" s="2"/>
    </row>
    <row r="1066" spans="1:1">
      <c r="A1066" s="2"/>
    </row>
    <row r="1067" spans="1:1">
      <c r="A1067" s="2"/>
    </row>
    <row r="1068" spans="1:1">
      <c r="A1068" s="2"/>
    </row>
    <row r="1069" spans="1:1">
      <c r="A1069" s="2"/>
    </row>
    <row r="1070" spans="1:1">
      <c r="A1070" s="2"/>
    </row>
    <row r="1071" spans="1:1">
      <c r="A1071" s="2"/>
    </row>
    <row r="1072" spans="1:1">
      <c r="A1072" s="2"/>
    </row>
    <row r="1073" spans="1:1">
      <c r="A1073" s="2"/>
    </row>
    <row r="1074" spans="1:1">
      <c r="A1074" s="2"/>
    </row>
    <row r="1075" spans="1:1">
      <c r="A1075" s="2"/>
    </row>
    <row r="1076" spans="1:1">
      <c r="A1076" s="2"/>
    </row>
    <row r="1077" spans="1:1">
      <c r="A1077" s="2"/>
    </row>
    <row r="1078" spans="1:1">
      <c r="A1078" s="2"/>
    </row>
    <row r="1079" spans="1:1">
      <c r="A1079" s="2"/>
    </row>
    <row r="1080" spans="1:1">
      <c r="A1080" s="2"/>
    </row>
    <row r="1081" spans="1:1">
      <c r="A1081" s="2"/>
    </row>
    <row r="1082" spans="1:1">
      <c r="A1082" s="2"/>
    </row>
    <row r="1083" spans="1:1">
      <c r="A1083" s="2"/>
    </row>
    <row r="1084" spans="1:1">
      <c r="A1084" s="2"/>
    </row>
    <row r="1085" spans="1:1">
      <c r="A1085" s="2"/>
    </row>
    <row r="1086" spans="1:1">
      <c r="A1086" s="2"/>
    </row>
    <row r="1087" spans="1:1">
      <c r="A1087" s="2"/>
    </row>
    <row r="1088" spans="1:1">
      <c r="A1088" s="2"/>
    </row>
    <row r="1089" spans="1:1">
      <c r="A1089" s="2"/>
    </row>
    <row r="1090" spans="1:1">
      <c r="A1090" s="2"/>
    </row>
    <row r="1091" spans="1:1">
      <c r="A1091" s="2"/>
    </row>
    <row r="1092" spans="1:1">
      <c r="A1092" s="2"/>
    </row>
    <row r="1093" spans="1:1">
      <c r="A1093" s="2"/>
    </row>
    <row r="1094" spans="1:1">
      <c r="A1094" s="2"/>
    </row>
    <row r="1095" spans="1:1">
      <c r="A1095" s="2"/>
    </row>
    <row r="1096" spans="1:1">
      <c r="A1096" s="2"/>
    </row>
    <row r="1097" spans="1:1">
      <c r="A1097" s="2"/>
    </row>
    <row r="1098" spans="1:1">
      <c r="A1098" s="2"/>
    </row>
    <row r="1099" spans="1:1">
      <c r="A1099" s="2"/>
    </row>
    <row r="1100" spans="1:1">
      <c r="A1100" s="2"/>
    </row>
    <row r="1101" spans="1:1">
      <c r="A1101" s="2"/>
    </row>
    <row r="1102" spans="1:1">
      <c r="A1102" s="2"/>
    </row>
    <row r="1103" spans="1:1">
      <c r="A1103" s="2"/>
    </row>
    <row r="1104" spans="1:1">
      <c r="A1104" s="2"/>
    </row>
    <row r="1105" spans="1:1">
      <c r="A1105" s="2"/>
    </row>
    <row r="1106" spans="1:1">
      <c r="A1106" s="2"/>
    </row>
    <row r="1107" spans="1:1">
      <c r="A1107" s="2"/>
    </row>
    <row r="1108" spans="1:1">
      <c r="A1108" s="2"/>
    </row>
    <row r="1109" spans="1:1">
      <c r="A1109" s="2"/>
    </row>
    <row r="1110" spans="1:1">
      <c r="A1110" s="2"/>
    </row>
    <row r="1111" spans="1:1">
      <c r="A1111" s="2"/>
    </row>
    <row r="1112" spans="1:1">
      <c r="A1112" s="2"/>
    </row>
    <row r="1113" spans="1:1">
      <c r="A1113" s="2"/>
    </row>
    <row r="1114" spans="1:1">
      <c r="A1114" s="2"/>
    </row>
    <row r="1115" spans="1:1">
      <c r="A1115" s="2"/>
    </row>
    <row r="1116" spans="1:1">
      <c r="A1116" s="2"/>
    </row>
    <row r="1117" spans="1:1">
      <c r="A1117" s="2"/>
    </row>
    <row r="1118" spans="1:1">
      <c r="A1118" s="2"/>
    </row>
    <row r="1119" spans="1:1">
      <c r="A1119" s="2"/>
    </row>
    <row r="1120" spans="1:1">
      <c r="A1120" s="2"/>
    </row>
    <row r="1121" spans="1:1">
      <c r="A1121" s="2"/>
    </row>
    <row r="1122" spans="1:1">
      <c r="A1122" s="2"/>
    </row>
    <row r="1123" spans="1:1">
      <c r="A1123" s="2"/>
    </row>
    <row r="1124" spans="1:1">
      <c r="A1124" s="2"/>
    </row>
    <row r="1125" spans="1:1">
      <c r="A1125" s="2"/>
    </row>
    <row r="1126" spans="1:1">
      <c r="A1126" s="2"/>
    </row>
    <row r="1127" spans="1:1">
      <c r="A1127" s="2"/>
    </row>
    <row r="1128" spans="1:1">
      <c r="A1128" s="2"/>
    </row>
    <row r="1129" spans="1:1">
      <c r="A1129" s="2"/>
    </row>
    <row r="1130" spans="1:1">
      <c r="A1130" s="2"/>
    </row>
    <row r="1131" spans="1:1">
      <c r="A1131" s="2"/>
    </row>
    <row r="1132" spans="1:1">
      <c r="A1132" s="2"/>
    </row>
    <row r="1133" spans="1:1">
      <c r="A1133" s="2"/>
    </row>
    <row r="1134" spans="1:1">
      <c r="A1134" s="2"/>
    </row>
    <row r="1135" spans="1:1">
      <c r="A1135" s="2"/>
    </row>
    <row r="1136" spans="1:1">
      <c r="A1136" s="2"/>
    </row>
    <row r="1137" spans="1:1">
      <c r="A1137" s="2"/>
    </row>
    <row r="1138" spans="1:1">
      <c r="A1138" s="2"/>
    </row>
    <row r="1139" spans="1:1">
      <c r="A1139" s="2"/>
    </row>
    <row r="1140" spans="1:1">
      <c r="A1140" s="2"/>
    </row>
    <row r="1141" spans="1:1">
      <c r="A1141" s="2"/>
    </row>
    <row r="1142" spans="1:1">
      <c r="A1142" s="2"/>
    </row>
    <row r="1143" spans="1:1">
      <c r="A1143" s="2"/>
    </row>
    <row r="1144" spans="1:1">
      <c r="A1144" s="2"/>
    </row>
    <row r="1145" spans="1:1">
      <c r="A1145" s="2"/>
    </row>
    <row r="1146" spans="1:1">
      <c r="A1146" s="2"/>
    </row>
    <row r="1147" spans="1:1">
      <c r="A1147" s="2"/>
    </row>
    <row r="1148" spans="1:1">
      <c r="A1148" s="2"/>
    </row>
    <row r="1149" spans="1:1">
      <c r="A1149" s="2"/>
    </row>
    <row r="1150" spans="1:1">
      <c r="A1150" s="2"/>
    </row>
    <row r="1151" spans="1:1">
      <c r="A1151" s="2"/>
    </row>
    <row r="1152" spans="1:1">
      <c r="A1152" s="2"/>
    </row>
    <row r="1153" spans="1:1">
      <c r="A1153" s="2"/>
    </row>
    <row r="1154" spans="1:1">
      <c r="A1154" s="2"/>
    </row>
    <row r="1155" spans="1:1">
      <c r="A1155" s="2"/>
    </row>
    <row r="1156" spans="1:1">
      <c r="A1156" s="2"/>
    </row>
    <row r="1157" spans="1:1">
      <c r="A1157" s="2"/>
    </row>
    <row r="1158" spans="1:1">
      <c r="A1158" s="2"/>
    </row>
    <row r="1159" spans="1:1">
      <c r="A1159" s="2"/>
    </row>
    <row r="1160" spans="1:1">
      <c r="A1160" s="2"/>
    </row>
    <row r="1161" spans="1:1">
      <c r="A1161" s="2"/>
    </row>
    <row r="1162" spans="1:1">
      <c r="A1162" s="2"/>
    </row>
    <row r="1163" spans="1:1">
      <c r="A1163" s="2"/>
    </row>
    <row r="1164" spans="1:1">
      <c r="A1164" s="2"/>
    </row>
    <row r="1165" spans="1:1">
      <c r="A1165" s="2"/>
    </row>
    <row r="1166" spans="1:1">
      <c r="A1166" s="2"/>
    </row>
    <row r="1167" spans="1:1">
      <c r="A1167" s="2"/>
    </row>
    <row r="1168" spans="1:1">
      <c r="A1168" s="2"/>
    </row>
    <row r="1169" spans="1:1">
      <c r="A1169" s="2"/>
    </row>
    <row r="1170" spans="1:1">
      <c r="A1170" s="2"/>
    </row>
    <row r="1171" spans="1:1">
      <c r="A1171" s="2"/>
    </row>
    <row r="1172" spans="1:1">
      <c r="A1172" s="2"/>
    </row>
    <row r="1173" spans="1:1">
      <c r="A1173" s="2"/>
    </row>
    <row r="1174" spans="1:1">
      <c r="A1174" s="2"/>
    </row>
    <row r="1175" spans="1:1">
      <c r="A1175" s="2"/>
    </row>
    <row r="1176" spans="1:1">
      <c r="A1176" s="2"/>
    </row>
    <row r="1177" spans="1:1">
      <c r="A1177" s="2"/>
    </row>
    <row r="1178" spans="1:1">
      <c r="A1178" s="2"/>
    </row>
    <row r="1179" spans="1:1">
      <c r="A1179" s="2"/>
    </row>
    <row r="1180" spans="1:1">
      <c r="A1180" s="2"/>
    </row>
    <row r="1181" spans="1:1">
      <c r="A1181" s="2"/>
    </row>
    <row r="1182" spans="1:1">
      <c r="A1182" s="2"/>
    </row>
    <row r="1183" spans="1:1">
      <c r="A1183" s="2"/>
    </row>
    <row r="1184" spans="1:1">
      <c r="A1184" s="2"/>
    </row>
    <row r="1185" spans="1:1">
      <c r="A1185" s="2"/>
    </row>
    <row r="1186" spans="1:1">
      <c r="A1186" s="2"/>
    </row>
    <row r="1187" spans="1:1">
      <c r="A1187" s="2"/>
    </row>
    <row r="1188" spans="1:1">
      <c r="A1188" s="2"/>
    </row>
    <row r="1189" spans="1:1">
      <c r="A1189" s="2"/>
    </row>
    <row r="1190" spans="1:1">
      <c r="A1190" s="2"/>
    </row>
    <row r="1191" spans="1:1">
      <c r="A1191" s="2"/>
    </row>
    <row r="1192" spans="1:1">
      <c r="A1192" s="2"/>
    </row>
    <row r="1193" spans="1:1">
      <c r="A1193" s="2"/>
    </row>
    <row r="1194" spans="1:1">
      <c r="A1194" s="2"/>
    </row>
    <row r="1195" spans="1:1">
      <c r="A1195" s="2"/>
    </row>
    <row r="1196" spans="1:1">
      <c r="A1196" s="2"/>
    </row>
    <row r="1197" spans="1:1">
      <c r="A1197" s="2"/>
    </row>
    <row r="1198" spans="1:1">
      <c r="A1198" s="2"/>
    </row>
    <row r="1199" spans="1:1">
      <c r="A1199" s="2"/>
    </row>
    <row r="1200" spans="1:1">
      <c r="A1200" s="2"/>
    </row>
    <row r="1201" spans="1:1">
      <c r="A1201" s="2"/>
    </row>
    <row r="1202" spans="1:1">
      <c r="A1202" s="2"/>
    </row>
    <row r="1203" spans="1:1">
      <c r="A1203" s="2"/>
    </row>
    <row r="1204" spans="1:1">
      <c r="A1204" s="2"/>
    </row>
    <row r="1205" spans="1:1">
      <c r="A1205" s="2"/>
    </row>
    <row r="1206" spans="1:1">
      <c r="A1206" s="2"/>
    </row>
    <row r="1207" spans="1:1">
      <c r="A1207" s="2"/>
    </row>
    <row r="1208" spans="1:1">
      <c r="A1208" s="2"/>
    </row>
    <row r="1209" spans="1:1">
      <c r="A1209" s="2"/>
    </row>
    <row r="1210" spans="1:1">
      <c r="A1210" s="2"/>
    </row>
    <row r="1211" spans="1:1">
      <c r="A1211" s="2"/>
    </row>
    <row r="1212" spans="1:1">
      <c r="A1212" s="2"/>
    </row>
    <row r="1213" spans="1:1">
      <c r="A1213" s="2"/>
    </row>
    <row r="1214" spans="1:1">
      <c r="A1214" s="2"/>
    </row>
    <row r="1215" spans="1:1">
      <c r="A1215" s="2"/>
    </row>
    <row r="1216" spans="1:1">
      <c r="A1216" s="2"/>
    </row>
    <row r="1217" spans="1:1">
      <c r="A1217" s="2"/>
    </row>
    <row r="1218" spans="1:1">
      <c r="A1218" s="2"/>
    </row>
    <row r="1219" spans="1:1">
      <c r="A1219" s="2"/>
    </row>
    <row r="1220" spans="1:1">
      <c r="A1220" s="2"/>
    </row>
    <row r="1221" spans="1:1">
      <c r="A1221" s="2"/>
    </row>
    <row r="1222" spans="1:1">
      <c r="A1222" s="2"/>
    </row>
    <row r="1223" spans="1:1">
      <c r="A1223" s="2"/>
    </row>
    <row r="1224" spans="1:1">
      <c r="A1224" s="2"/>
    </row>
    <row r="1225" spans="1:1">
      <c r="A1225" s="2"/>
    </row>
    <row r="1226" spans="1:1">
      <c r="A1226" s="2"/>
    </row>
    <row r="1227" spans="1:1">
      <c r="A1227" s="2"/>
    </row>
    <row r="1228" spans="1:1">
      <c r="A1228" s="2"/>
    </row>
    <row r="1229" spans="1:1">
      <c r="A1229" s="2"/>
    </row>
    <row r="1230" spans="1:1">
      <c r="A1230" s="2"/>
    </row>
    <row r="1231" spans="1:1">
      <c r="A1231" s="2"/>
    </row>
    <row r="1232" spans="1:1">
      <c r="A1232" s="2"/>
    </row>
    <row r="1233" spans="1:1">
      <c r="A1233" s="2"/>
    </row>
    <row r="1234" spans="1:1">
      <c r="A1234" s="2"/>
    </row>
    <row r="1235" spans="1:1">
      <c r="A1235" s="2"/>
    </row>
    <row r="1236" spans="1:1">
      <c r="A1236" s="2"/>
    </row>
    <row r="1237" spans="1:1">
      <c r="A1237" s="2"/>
    </row>
    <row r="1238" spans="1:1">
      <c r="A1238" s="2"/>
    </row>
    <row r="1239" spans="1:1">
      <c r="A1239" s="2"/>
    </row>
    <row r="1240" spans="1:1">
      <c r="A1240" s="2"/>
    </row>
    <row r="1241" spans="1:1">
      <c r="A1241" s="2"/>
    </row>
    <row r="1242" spans="1:1">
      <c r="A1242" s="2"/>
    </row>
    <row r="1243" spans="1:1">
      <c r="A1243" s="2"/>
    </row>
    <row r="1244" spans="1:1">
      <c r="A1244" s="2"/>
    </row>
    <row r="1245" spans="1:1">
      <c r="A1245" s="2"/>
    </row>
    <row r="1246" spans="1:1">
      <c r="A1246" s="2"/>
    </row>
    <row r="1247" spans="1:1">
      <c r="A1247" s="2"/>
    </row>
    <row r="1248" spans="1:1">
      <c r="A1248" s="2"/>
    </row>
    <row r="1249" spans="1:1">
      <c r="A1249" s="2"/>
    </row>
    <row r="1250" spans="1:1">
      <c r="A1250" s="2"/>
    </row>
    <row r="1251" spans="1:1">
      <c r="A1251" s="2"/>
    </row>
    <row r="1252" spans="1:1">
      <c r="A1252" s="2"/>
    </row>
    <row r="1253" spans="1:1">
      <c r="A1253" s="2"/>
    </row>
    <row r="1254" spans="1:1">
      <c r="A1254" s="2"/>
    </row>
    <row r="1255" spans="1:1">
      <c r="A1255" s="2"/>
    </row>
    <row r="1256" spans="1:1">
      <c r="A1256" s="2"/>
    </row>
    <row r="1257" spans="1:1">
      <c r="A1257" s="2"/>
    </row>
    <row r="1258" spans="1:1">
      <c r="A1258" s="2"/>
    </row>
    <row r="1259" spans="1:1">
      <c r="A1259" s="2"/>
    </row>
    <row r="1260" spans="1:1">
      <c r="A1260" s="2"/>
    </row>
    <row r="1261" spans="1:1">
      <c r="A1261" s="2"/>
    </row>
    <row r="1262" spans="1:1">
      <c r="A1262" s="2"/>
    </row>
    <row r="1263" spans="1:1">
      <c r="A1263" s="2"/>
    </row>
    <row r="1264" spans="1:1">
      <c r="A1264" s="2"/>
    </row>
    <row r="1265" spans="1:1">
      <c r="A1265" s="2"/>
    </row>
    <row r="1266" spans="1:1">
      <c r="A1266" s="2"/>
    </row>
    <row r="1267" spans="1:1">
      <c r="A1267" s="2"/>
    </row>
    <row r="1268" spans="1:1">
      <c r="A1268" s="2"/>
    </row>
    <row r="1269" spans="1:1">
      <c r="A1269" s="2"/>
    </row>
    <row r="1270" spans="1:1">
      <c r="A1270" s="2"/>
    </row>
    <row r="1271" spans="1:1">
      <c r="A1271" s="2"/>
    </row>
    <row r="1272" spans="1:1">
      <c r="A1272" s="2"/>
    </row>
    <row r="1273" spans="1:1">
      <c r="A1273" s="2"/>
    </row>
    <row r="1274" spans="1:1">
      <c r="A1274" s="2"/>
    </row>
    <row r="1275" spans="1:1">
      <c r="A1275" s="2"/>
    </row>
    <row r="1276" spans="1:1">
      <c r="A1276" s="2"/>
    </row>
    <row r="1277" spans="1:1">
      <c r="A1277" s="2"/>
    </row>
    <row r="1278" spans="1:1">
      <c r="A1278" s="2"/>
    </row>
    <row r="1279" spans="1:1">
      <c r="A1279" s="2"/>
    </row>
    <row r="1280" spans="1:1">
      <c r="A1280" s="2"/>
    </row>
    <row r="1281" spans="1:1">
      <c r="A1281" s="2"/>
    </row>
    <row r="1282" spans="1:1">
      <c r="A1282" s="2"/>
    </row>
    <row r="1283" spans="1:1">
      <c r="A1283" s="2"/>
    </row>
    <row r="1284" spans="1:1">
      <c r="A1284" s="2"/>
    </row>
    <row r="1285" spans="1:1">
      <c r="A1285" s="2"/>
    </row>
    <row r="1286" spans="1:1">
      <c r="A1286" s="2"/>
    </row>
    <row r="1287" spans="1:1">
      <c r="A1287" s="2"/>
    </row>
    <row r="1288" spans="1:1">
      <c r="A1288" s="2"/>
    </row>
    <row r="1289" spans="1:1">
      <c r="A1289" s="2"/>
    </row>
    <row r="1290" spans="1:1">
      <c r="A1290" s="2"/>
    </row>
    <row r="1291" spans="1:1">
      <c r="A1291" s="2"/>
    </row>
    <row r="1292" spans="1:1">
      <c r="A1292" s="2"/>
    </row>
    <row r="1293" spans="1:1">
      <c r="A1293" s="2"/>
    </row>
    <row r="1294" spans="1:1">
      <c r="A1294" s="2"/>
    </row>
    <row r="1295" spans="1:1">
      <c r="A1295" s="2"/>
    </row>
    <row r="1296" spans="1:1">
      <c r="A1296" s="2"/>
    </row>
    <row r="1297" spans="1:1">
      <c r="A1297" s="2"/>
    </row>
    <row r="1298" spans="1:1">
      <c r="A1298" s="2"/>
    </row>
    <row r="1299" spans="1:1">
      <c r="A1299" s="2"/>
    </row>
    <row r="1300" spans="1:1">
      <c r="A1300" s="2"/>
    </row>
    <row r="1301" spans="1:1">
      <c r="A1301" s="2"/>
    </row>
    <row r="1302" spans="1:1">
      <c r="A1302" s="2"/>
    </row>
    <row r="1303" spans="1:1">
      <c r="A1303" s="2"/>
    </row>
    <row r="1304" spans="1:1">
      <c r="A1304" s="2"/>
    </row>
    <row r="1305" spans="1:1">
      <c r="A1305" s="2"/>
    </row>
    <row r="1306" spans="1:1">
      <c r="A1306" s="2"/>
    </row>
    <row r="1307" spans="1:1">
      <c r="A1307" s="2"/>
    </row>
    <row r="1308" spans="1:1">
      <c r="A1308" s="2"/>
    </row>
    <row r="1309" spans="1:1">
      <c r="A1309" s="2"/>
    </row>
    <row r="1310" spans="1:1">
      <c r="A1310" s="2"/>
    </row>
    <row r="1311" spans="1:1">
      <c r="A1311" s="2"/>
    </row>
    <row r="1312" spans="1:1">
      <c r="A1312" s="2"/>
    </row>
    <row r="1313" spans="1:1">
      <c r="A1313" s="2"/>
    </row>
    <row r="1314" spans="1:1">
      <c r="A1314" s="2"/>
    </row>
    <row r="1315" spans="1:1">
      <c r="A1315" s="2"/>
    </row>
    <row r="1316" spans="1:1">
      <c r="A1316" s="2"/>
    </row>
    <row r="1317" spans="1:1">
      <c r="A1317" s="2"/>
    </row>
    <row r="1318" spans="1:1">
      <c r="A1318" s="2"/>
    </row>
    <row r="1319" spans="1:1">
      <c r="A1319" s="2"/>
    </row>
    <row r="1320" spans="1:1">
      <c r="A1320" s="2"/>
    </row>
    <row r="1321" spans="1:1">
      <c r="A1321" s="2"/>
    </row>
    <row r="1322" spans="1:1">
      <c r="A1322" s="2"/>
    </row>
    <row r="1323" spans="1:1">
      <c r="A1323" s="2"/>
    </row>
    <row r="1324" spans="1:1">
      <c r="A1324" s="2"/>
    </row>
    <row r="1325" spans="1:1">
      <c r="A1325" s="2"/>
    </row>
    <row r="1326" spans="1:1">
      <c r="A1326" s="2"/>
    </row>
    <row r="1327" spans="1:1">
      <c r="A1327" s="2"/>
    </row>
    <row r="1328" spans="1:1">
      <c r="A1328" s="2"/>
    </row>
    <row r="1329" spans="1:1">
      <c r="A1329" s="2"/>
    </row>
    <row r="1330" spans="1:1">
      <c r="A1330" s="2"/>
    </row>
    <row r="1331" spans="1:1">
      <c r="A1331" s="2"/>
    </row>
    <row r="1332" spans="1:1">
      <c r="A1332" s="2"/>
    </row>
    <row r="1333" spans="1:1">
      <c r="A1333" s="2"/>
    </row>
    <row r="1334" spans="1:1">
      <c r="A1334" s="2"/>
    </row>
    <row r="1335" spans="1:1">
      <c r="A1335" s="2"/>
    </row>
    <row r="1336" spans="1:1">
      <c r="A1336" s="2"/>
    </row>
    <row r="1337" spans="1:1">
      <c r="A1337" s="2"/>
    </row>
    <row r="1338" spans="1:1">
      <c r="A1338" s="2"/>
    </row>
    <row r="1339" spans="1:1">
      <c r="A1339" s="2"/>
    </row>
    <row r="1340" spans="1:1">
      <c r="A1340" s="2"/>
    </row>
    <row r="1341" spans="1:1">
      <c r="A1341" s="2"/>
    </row>
    <row r="1342" spans="1:1">
      <c r="A1342" s="2"/>
    </row>
    <row r="1343" spans="1:1">
      <c r="A1343" s="2"/>
    </row>
    <row r="1344" spans="1:1">
      <c r="A1344" s="2"/>
    </row>
    <row r="1345" spans="1:1">
      <c r="A1345" s="2"/>
    </row>
    <row r="1346" spans="1:1">
      <c r="A1346" s="2"/>
    </row>
    <row r="1347" spans="1:1">
      <c r="A1347" s="2"/>
    </row>
    <row r="1348" spans="1:1">
      <c r="A1348" s="2"/>
    </row>
    <row r="1349" spans="1:1">
      <c r="A1349" s="2"/>
    </row>
    <row r="1350" spans="1:1">
      <c r="A1350" s="2"/>
    </row>
    <row r="1351" spans="1:1">
      <c r="A1351" s="2"/>
    </row>
    <row r="1352" spans="1:1">
      <c r="A1352" s="2"/>
    </row>
    <row r="1353" spans="1:1">
      <c r="A1353" s="2"/>
    </row>
    <row r="1354" spans="1:1">
      <c r="A1354" s="2"/>
    </row>
    <row r="1355" spans="1:1">
      <c r="A1355" s="2"/>
    </row>
    <row r="1356" spans="1:1">
      <c r="A1356" s="2"/>
    </row>
    <row r="1357" spans="1:1">
      <c r="A1357" s="2"/>
    </row>
    <row r="1358" spans="1:1">
      <c r="A1358" s="2"/>
    </row>
    <row r="1359" spans="1:1">
      <c r="A1359" s="2"/>
    </row>
    <row r="1360" spans="1:1">
      <c r="A1360" s="2"/>
    </row>
    <row r="1361" spans="1:1">
      <c r="A1361" s="2"/>
    </row>
    <row r="1362" spans="1:1">
      <c r="A1362" s="2"/>
    </row>
    <row r="1363" spans="1:1">
      <c r="A1363" s="2"/>
    </row>
    <row r="1364" spans="1:1">
      <c r="A1364" s="2"/>
    </row>
    <row r="1365" spans="1:1">
      <c r="A1365" s="2"/>
    </row>
    <row r="1366" spans="1:1">
      <c r="A1366" s="2"/>
    </row>
    <row r="1367" spans="1:1">
      <c r="A1367" s="2"/>
    </row>
    <row r="1368" spans="1:1">
      <c r="A1368" s="2"/>
    </row>
    <row r="1369" spans="1:1">
      <c r="A1369" s="2"/>
    </row>
    <row r="1370" spans="1:1">
      <c r="A1370" s="2"/>
    </row>
    <row r="1371" spans="1:1">
      <c r="A1371" s="2"/>
    </row>
    <row r="1372" spans="1:1">
      <c r="A1372" s="2"/>
    </row>
    <row r="1373" spans="1:1">
      <c r="A1373" s="2"/>
    </row>
    <row r="1374" spans="1:1">
      <c r="A1374" s="2"/>
    </row>
    <row r="1375" spans="1:1">
      <c r="A1375" s="2"/>
    </row>
    <row r="1376" spans="1:1">
      <c r="A1376" s="2"/>
    </row>
    <row r="1377" spans="1:1">
      <c r="A1377" s="2"/>
    </row>
    <row r="1378" spans="1:1">
      <c r="A1378" s="2"/>
    </row>
    <row r="1379" spans="1:1">
      <c r="A1379" s="2"/>
    </row>
    <row r="1380" spans="1:1">
      <c r="A1380" s="2"/>
    </row>
    <row r="1381" spans="1:1">
      <c r="A1381" s="2"/>
    </row>
    <row r="1382" spans="1:1">
      <c r="A1382" s="2"/>
    </row>
    <row r="1383" spans="1:1">
      <c r="A1383" s="2"/>
    </row>
    <row r="1384" spans="1:1">
      <c r="A1384" s="2"/>
    </row>
    <row r="1385" spans="1:1">
      <c r="A1385" s="2"/>
    </row>
    <row r="1386" spans="1:1">
      <c r="A1386" s="2"/>
    </row>
    <row r="1387" spans="1:1">
      <c r="A1387" s="2"/>
    </row>
    <row r="1388" spans="1:1">
      <c r="A1388" s="2"/>
    </row>
    <row r="1389" spans="1:1">
      <c r="A1389" s="2"/>
    </row>
    <row r="1390" spans="1:1">
      <c r="A1390" s="2"/>
    </row>
    <row r="1391" spans="1:1">
      <c r="A1391" s="2"/>
    </row>
    <row r="1392" spans="1:1">
      <c r="A1392" s="2"/>
    </row>
    <row r="1393" spans="1:1">
      <c r="A1393" s="2"/>
    </row>
    <row r="1394" spans="1:1">
      <c r="A1394" s="2"/>
    </row>
    <row r="1395" spans="1:1">
      <c r="A1395" s="2"/>
    </row>
    <row r="1396" spans="1:1">
      <c r="A1396" s="2"/>
    </row>
    <row r="1397" spans="1:1">
      <c r="A1397" s="2"/>
    </row>
    <row r="1398" spans="1:1">
      <c r="A1398" s="2"/>
    </row>
    <row r="1399" spans="1:1">
      <c r="A1399" s="2"/>
    </row>
    <row r="1400" spans="1:1">
      <c r="A1400" s="2"/>
    </row>
    <row r="1401" spans="1:1">
      <c r="A1401" s="2"/>
    </row>
    <row r="1402" spans="1:1">
      <c r="A1402" s="2"/>
    </row>
    <row r="1403" spans="1:1">
      <c r="A1403" s="2"/>
    </row>
    <row r="1404" spans="1:1">
      <c r="A1404" s="2"/>
    </row>
    <row r="1405" spans="1:1">
      <c r="A1405" s="2"/>
    </row>
    <row r="1406" spans="1:1">
      <c r="A1406" s="2"/>
    </row>
    <row r="1407" spans="1:1">
      <c r="A1407" s="2"/>
    </row>
    <row r="1408" spans="1:1">
      <c r="A1408" s="2"/>
    </row>
    <row r="1409" spans="1:1">
      <c r="A1409" s="2"/>
    </row>
    <row r="1410" spans="1:1">
      <c r="A1410" s="2"/>
    </row>
    <row r="1411" spans="1:1">
      <c r="A1411" s="2"/>
    </row>
    <row r="1412" spans="1:1">
      <c r="A1412" s="2"/>
    </row>
    <row r="1413" spans="1:1">
      <c r="A1413" s="2"/>
    </row>
    <row r="1414" spans="1:1">
      <c r="A1414" s="2"/>
    </row>
    <row r="1415" spans="1:1">
      <c r="A1415" s="2"/>
    </row>
    <row r="1416" spans="1:1">
      <c r="A1416" s="2"/>
    </row>
    <row r="1417" spans="1:1">
      <c r="A1417" s="2"/>
    </row>
    <row r="1418" spans="1:1">
      <c r="A1418" s="2"/>
    </row>
    <row r="1419" spans="1:1">
      <c r="A1419" s="2"/>
    </row>
    <row r="1420" spans="1:1">
      <c r="A1420" s="2"/>
    </row>
    <row r="1421" spans="1:1">
      <c r="A1421" s="2"/>
    </row>
    <row r="1422" spans="1:1">
      <c r="A1422" s="2"/>
    </row>
    <row r="1423" spans="1:1">
      <c r="A1423" s="2"/>
    </row>
    <row r="1424" spans="1:1">
      <c r="A1424" s="2"/>
    </row>
    <row r="1425" spans="1:1">
      <c r="A1425" s="2"/>
    </row>
    <row r="1426" spans="1:1">
      <c r="A1426" s="2"/>
    </row>
    <row r="1427" spans="1:1">
      <c r="A1427" s="2"/>
    </row>
    <row r="1428" spans="1:1">
      <c r="A1428" s="2"/>
    </row>
    <row r="1429" spans="1:1">
      <c r="A1429" s="2"/>
    </row>
    <row r="1430" spans="1:1">
      <c r="A1430" s="2"/>
    </row>
    <row r="1431" spans="1:1">
      <c r="A1431" s="2"/>
    </row>
    <row r="1432" spans="1:1">
      <c r="A1432" s="2"/>
    </row>
    <row r="1433" spans="1:1">
      <c r="A1433" s="2"/>
    </row>
    <row r="1434" spans="1:1">
      <c r="A1434" s="2"/>
    </row>
    <row r="1435" spans="1:1">
      <c r="A1435" s="2"/>
    </row>
    <row r="1436" spans="1:1">
      <c r="A1436" s="2"/>
    </row>
    <row r="1437" spans="1:1">
      <c r="A1437" s="2"/>
    </row>
    <row r="1438" spans="1:1">
      <c r="A1438" s="2"/>
    </row>
    <row r="1439" spans="1:1">
      <c r="A1439" s="2"/>
    </row>
    <row r="1440" spans="1:1">
      <c r="A1440" s="2"/>
    </row>
    <row r="1441" spans="1:1">
      <c r="A1441" s="2"/>
    </row>
    <row r="1442" spans="1:1">
      <c r="A1442" s="2"/>
    </row>
    <row r="1443" spans="1:1">
      <c r="A1443" s="2"/>
    </row>
    <row r="1444" spans="1:1">
      <c r="A1444" s="2"/>
    </row>
    <row r="1445" spans="1:1">
      <c r="A1445" s="2"/>
    </row>
    <row r="1446" spans="1:1">
      <c r="A1446" s="2"/>
    </row>
    <row r="1447" spans="1:1">
      <c r="A1447" s="2"/>
    </row>
    <row r="1448" spans="1:1">
      <c r="A1448" s="2"/>
    </row>
    <row r="1449" spans="1:1">
      <c r="A1449" s="2"/>
    </row>
    <row r="1450" spans="1:1">
      <c r="A1450" s="2"/>
    </row>
    <row r="1451" spans="1:1">
      <c r="A1451" s="2"/>
    </row>
    <row r="1452" spans="1:1">
      <c r="A1452" s="2"/>
    </row>
    <row r="1453" spans="1:1">
      <c r="A1453" s="2"/>
    </row>
    <row r="1454" spans="1:1">
      <c r="A1454" s="2"/>
    </row>
    <row r="1455" spans="1:1">
      <c r="A1455" s="2"/>
    </row>
    <row r="1456" spans="1:1">
      <c r="A1456" s="2"/>
    </row>
    <row r="1457" spans="1:1">
      <c r="A1457" s="2"/>
    </row>
    <row r="1458" spans="1:1">
      <c r="A1458" s="2"/>
    </row>
    <row r="1459" spans="1:1">
      <c r="A1459" s="2"/>
    </row>
    <row r="1460" spans="1:1">
      <c r="A1460" s="2"/>
    </row>
    <row r="1461" spans="1:1">
      <c r="A1461" s="2"/>
    </row>
    <row r="1462" spans="1:1">
      <c r="A1462" s="2"/>
    </row>
    <row r="1463" spans="1:1">
      <c r="A1463" s="2"/>
    </row>
    <row r="1464" spans="1:1">
      <c r="A1464" s="2"/>
    </row>
    <row r="1465" spans="1:1">
      <c r="A1465" s="2"/>
    </row>
    <row r="1466" spans="1:1">
      <c r="A1466" s="2"/>
    </row>
    <row r="1467" spans="1:1">
      <c r="A1467" s="2"/>
    </row>
    <row r="1468" spans="1:1">
      <c r="A1468" s="2"/>
    </row>
    <row r="1469" spans="1:1">
      <c r="A1469" s="2"/>
    </row>
    <row r="1470" spans="1:1">
      <c r="A1470" s="2"/>
    </row>
    <row r="1471" spans="1:1">
      <c r="A1471" s="2"/>
    </row>
    <row r="1472" spans="1:1">
      <c r="A1472" s="2"/>
    </row>
    <row r="1473" spans="1:1">
      <c r="A1473" s="2"/>
    </row>
    <row r="1474" spans="1:1">
      <c r="A1474" s="2"/>
    </row>
    <row r="1475" spans="1:1">
      <c r="A1475" s="2"/>
    </row>
    <row r="1476" spans="1:1">
      <c r="A1476" s="2"/>
    </row>
    <row r="1477" spans="1:1">
      <c r="A1477" s="2"/>
    </row>
    <row r="1478" spans="1:1">
      <c r="A1478" s="2"/>
    </row>
    <row r="1479" spans="1:1">
      <c r="A1479" s="2"/>
    </row>
    <row r="1480" spans="1:1">
      <c r="A1480" s="2"/>
    </row>
    <row r="1481" spans="1:1">
      <c r="A1481" s="2"/>
    </row>
    <row r="1482" spans="1:1">
      <c r="A1482" s="2"/>
    </row>
    <row r="1483" spans="1:1">
      <c r="A1483" s="2"/>
    </row>
    <row r="1484" spans="1:1">
      <c r="A1484" s="2"/>
    </row>
    <row r="1485" spans="1:1">
      <c r="A1485" s="2"/>
    </row>
    <row r="1486" spans="1:1">
      <c r="A1486" s="2"/>
    </row>
    <row r="1487" spans="1:1">
      <c r="A1487" s="2"/>
    </row>
    <row r="1488" spans="1:1">
      <c r="A1488" s="2"/>
    </row>
    <row r="1489" spans="1:8">
      <c r="A1489" s="2"/>
    </row>
    <row r="1490" spans="1:8">
      <c r="A1490" s="2"/>
    </row>
    <row r="1491" spans="1:8">
      <c r="A1491" s="2"/>
    </row>
    <row r="1492" spans="1:8">
      <c r="A1492" s="2"/>
    </row>
    <row r="1493" spans="1:8">
      <c r="A1493" s="2"/>
    </row>
    <row r="1494" spans="1:8">
      <c r="A1494" s="2"/>
    </row>
    <row r="1495" spans="1:8">
      <c r="A1495" s="2"/>
    </row>
    <row r="1496" spans="1:8">
      <c r="A1496" s="2"/>
    </row>
    <row r="1497" spans="1:8">
      <c r="A1497" s="2"/>
    </row>
    <row r="1498" spans="1:8">
      <c r="A1498" s="2"/>
    </row>
    <row r="1499" spans="1:8">
      <c r="A1499" s="2"/>
    </row>
    <row r="1500" spans="1:8">
      <c r="A1500" s="2"/>
    </row>
    <row r="1501" spans="1:8">
      <c r="F1501" s="1">
        <v>76172</v>
      </c>
      <c r="H1501" s="1">
        <v>1142580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M25"/>
  <sheetViews>
    <sheetView workbookViewId="0"/>
  </sheetViews>
  <sheetFormatPr defaultColWidth="11.42578125" defaultRowHeight="15"/>
  <cols>
    <col min="3" max="3" width="14.5703125" bestFit="1" customWidth="1"/>
    <col min="9" max="9" width="13.42578125" bestFit="1" customWidth="1"/>
    <col min="10" max="10" width="15.140625" bestFit="1" customWidth="1"/>
  </cols>
  <sheetData>
    <row r="1" spans="1:13">
      <c r="A1" s="23" t="s">
        <v>74</v>
      </c>
      <c r="C1" s="23" t="s">
        <v>75</v>
      </c>
      <c r="F1" s="23" t="s">
        <v>76</v>
      </c>
      <c r="I1" s="23" t="s">
        <v>77</v>
      </c>
      <c r="J1" s="23" t="s">
        <v>78</v>
      </c>
      <c r="L1" s="23" t="s">
        <v>79</v>
      </c>
      <c r="M1" s="65">
        <v>25</v>
      </c>
    </row>
    <row r="2" spans="1:13">
      <c r="A2" s="58">
        <v>15227903</v>
      </c>
      <c r="C2" s="60">
        <v>4608491509</v>
      </c>
      <c r="F2" s="61">
        <v>59</v>
      </c>
      <c r="I2" s="63">
        <v>536.23</v>
      </c>
      <c r="J2" s="64">
        <f t="shared" ref="J2:J11" si="0">I2*$M$1</f>
        <v>13405.75</v>
      </c>
      <c r="L2" s="30"/>
    </row>
    <row r="3" spans="1:13">
      <c r="A3" s="58">
        <v>41663656</v>
      </c>
      <c r="C3" s="60">
        <v>7529311146</v>
      </c>
      <c r="F3" s="61">
        <v>25</v>
      </c>
      <c r="I3" s="63">
        <v>617.07000000000005</v>
      </c>
      <c r="J3" s="64">
        <f t="shared" si="0"/>
        <v>15426.750000000002</v>
      </c>
    </row>
    <row r="4" spans="1:13">
      <c r="A4" s="58">
        <v>99331266</v>
      </c>
      <c r="C4" s="60">
        <v>4370641325</v>
      </c>
      <c r="F4" s="61">
        <v>79</v>
      </c>
      <c r="I4" s="63">
        <v>940.15</v>
      </c>
      <c r="J4" s="64">
        <f t="shared" si="0"/>
        <v>23503.75</v>
      </c>
    </row>
    <row r="5" spans="1:13">
      <c r="A5" s="58">
        <v>64810066</v>
      </c>
      <c r="B5" s="31"/>
      <c r="C5" s="60">
        <v>2614698163</v>
      </c>
      <c r="F5" s="61">
        <v>25</v>
      </c>
      <c r="I5" s="63">
        <v>532.13</v>
      </c>
      <c r="J5" s="64">
        <f t="shared" si="0"/>
        <v>13303.25</v>
      </c>
    </row>
    <row r="6" spans="1:13">
      <c r="A6" s="58">
        <v>59908650</v>
      </c>
      <c r="C6" s="60">
        <v>2544272256</v>
      </c>
      <c r="F6" s="61">
        <v>81</v>
      </c>
      <c r="I6" s="63">
        <v>744.61</v>
      </c>
      <c r="J6" s="64">
        <f t="shared" si="0"/>
        <v>18615.25</v>
      </c>
    </row>
    <row r="7" spans="1:13">
      <c r="A7" s="59">
        <v>58584</v>
      </c>
      <c r="C7" s="60">
        <v>7054832465</v>
      </c>
      <c r="F7" s="61">
        <v>77</v>
      </c>
      <c r="I7" s="63">
        <v>749.23</v>
      </c>
      <c r="J7" s="64">
        <f t="shared" si="0"/>
        <v>18730.75</v>
      </c>
    </row>
    <row r="8" spans="1:13">
      <c r="C8" s="60">
        <v>8681843293</v>
      </c>
      <c r="F8" s="61">
        <v>68</v>
      </c>
      <c r="I8" s="63">
        <v>802.41</v>
      </c>
      <c r="J8" s="64">
        <f t="shared" si="0"/>
        <v>20060.25</v>
      </c>
    </row>
    <row r="9" spans="1:13">
      <c r="C9" s="60">
        <v>5673699495</v>
      </c>
      <c r="F9" s="61">
        <v>82</v>
      </c>
      <c r="I9" s="63">
        <v>309.95999999999998</v>
      </c>
      <c r="J9" s="64">
        <f t="shared" si="0"/>
        <v>7748.9999999999991</v>
      </c>
    </row>
    <row r="10" spans="1:13">
      <c r="C10" s="60">
        <v>4411699150</v>
      </c>
      <c r="F10" s="61">
        <v>57</v>
      </c>
      <c r="I10" s="63">
        <v>376.81</v>
      </c>
      <c r="J10" s="64">
        <f t="shared" si="0"/>
        <v>9420.25</v>
      </c>
    </row>
    <row r="11" spans="1:13">
      <c r="E11" s="34" t="s">
        <v>80</v>
      </c>
      <c r="F11" s="62">
        <f>AVERAGE(F2:F10)</f>
        <v>61.444444444444443</v>
      </c>
      <c r="H11" s="34" t="s">
        <v>81</v>
      </c>
      <c r="I11" s="63">
        <f>SUM(I2:I10)</f>
        <v>5608.6</v>
      </c>
      <c r="J11" s="64">
        <f t="shared" si="0"/>
        <v>140215</v>
      </c>
    </row>
    <row r="13" spans="1:13">
      <c r="A13" s="32"/>
    </row>
    <row r="14" spans="1:13">
      <c r="A14" s="32"/>
    </row>
    <row r="15" spans="1:13">
      <c r="A15" s="32"/>
    </row>
    <row r="16" spans="1:13">
      <c r="A16" s="32"/>
    </row>
    <row r="17" spans="1:1">
      <c r="A17" s="32"/>
    </row>
    <row r="18" spans="1:1">
      <c r="A18" s="32"/>
    </row>
    <row r="19" spans="1:1">
      <c r="A19" s="32"/>
    </row>
    <row r="20" spans="1:1">
      <c r="A20" s="32"/>
    </row>
    <row r="21" spans="1:1">
      <c r="A21" s="32"/>
    </row>
    <row r="22" spans="1:1">
      <c r="A22" s="32"/>
    </row>
    <row r="23" spans="1:1">
      <c r="A23" s="32"/>
    </row>
    <row r="24" spans="1:1">
      <c r="A24" s="32"/>
    </row>
    <row r="25" spans="1:1">
      <c r="A25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Ángel Franco García</dc:creator>
  <cp:keywords/>
  <dc:description/>
  <cp:lastModifiedBy>Usuario invitado</cp:lastModifiedBy>
  <cp:revision/>
  <dcterms:created xsi:type="dcterms:W3CDTF">2021-03-09T11:45:55Z</dcterms:created>
  <dcterms:modified xsi:type="dcterms:W3CDTF">2022-09-08T02:34:44Z</dcterms:modified>
  <cp:category/>
  <cp:contentStatus/>
</cp:coreProperties>
</file>